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565" activeTab="1"/>
  </bookViews>
  <sheets>
    <sheet name="план закупок на 2011 г." sheetId="1" r:id="rId1"/>
    <sheet name="Лист1" sheetId="2" r:id="rId2"/>
  </sheets>
  <externalReferences>
    <externalReference r:id="rId5"/>
  </externalReferences>
  <definedNames>
    <definedName name="_xlnm._FilterDatabase" localSheetId="0" hidden="1">'план закупок на 2011 г.'!$A$6:$J$51</definedName>
    <definedName name="_xlnm.Print_Titles" localSheetId="0">'план закупок на 2011 г.'!$8:$8</definedName>
    <definedName name="_xlnm.Print_Area" localSheetId="0">'план закупок на 2011 г.'!$A$1:$J$53</definedName>
    <definedName name="Способ">'[1]Способ закупки'!$A$1:$A$14</definedName>
  </definedNames>
  <calcPr fullCalcOnLoad="1"/>
</workbook>
</file>

<file path=xl/sharedStrings.xml><?xml version="1.0" encoding="utf-8"?>
<sst xmlns="http://schemas.openxmlformats.org/spreadsheetml/2006/main" count="822" uniqueCount="234">
  <si>
    <t>№ п/п</t>
  </si>
  <si>
    <t>Единица измерения</t>
  </si>
  <si>
    <t>услуга</t>
  </si>
  <si>
    <t>г. Петропавловск, ул. Конституции Казахстана, 38</t>
  </si>
  <si>
    <t>ИТОГО</t>
  </si>
  <si>
    <t xml:space="preserve">Наименование товара, работы, услуги </t>
  </si>
  <si>
    <t xml:space="preserve">Краткая характеристика товаров, работ, услуг </t>
  </si>
  <si>
    <t>Способ осуществления за закупок</t>
  </si>
  <si>
    <t>Количество, объем</t>
  </si>
  <si>
    <t>Место поставки товара, выполнения работ, оказания услуг</t>
  </si>
  <si>
    <t>товар</t>
  </si>
  <si>
    <t>Планируемый срок поставки товара, выполнения работ, оказания услуг</t>
  </si>
  <si>
    <t>запрос ценовых предложений</t>
  </si>
  <si>
    <t>2011 год</t>
  </si>
  <si>
    <t>калькулятор</t>
  </si>
  <si>
    <t>апрель</t>
  </si>
  <si>
    <t>Мотокультиватор "Крот"</t>
  </si>
  <si>
    <t xml:space="preserve">Лопата штыковая </t>
  </si>
  <si>
    <t>Лопата совковая</t>
  </si>
  <si>
    <t xml:space="preserve">Кызыржарский район, аул Байтерек </t>
  </si>
  <si>
    <t xml:space="preserve">Лейка </t>
  </si>
  <si>
    <t xml:space="preserve">Шланг поливочный </t>
  </si>
  <si>
    <t>Термометр</t>
  </si>
  <si>
    <t>Воздушный для "+" и "-" температур</t>
  </si>
  <si>
    <t>Замки насесные</t>
  </si>
  <si>
    <t xml:space="preserve">Бензин </t>
  </si>
  <si>
    <t xml:space="preserve">С запасными ключами в кол-ве 4 шт, размеры замка  6*5 см </t>
  </si>
  <si>
    <t>Тележка садовая</t>
  </si>
  <si>
    <t xml:space="preserve">Проволока металлическая </t>
  </si>
  <si>
    <t xml:space="preserve">Проволока круглая гладкая, диаметр 3 мм легкогнущаяся  </t>
  </si>
  <si>
    <t>АИ76,талоны</t>
  </si>
  <si>
    <t>Автол М-813</t>
  </si>
  <si>
    <t>Перчатки х/б</t>
  </si>
  <si>
    <t>Воздуходувка-опрыскиватель,распылитель пластмассовый, объем 9-10 литров</t>
  </si>
  <si>
    <t>Ведро оцинкованное 10 л</t>
  </si>
  <si>
    <t>Бочка пластмассовая</t>
  </si>
  <si>
    <t>Бочка пластмассовая 200 л с крышкой</t>
  </si>
  <si>
    <t>Мощность двигателя 2 лошадинные силы, с возможностью подключения косилки, телеги, захват 80 см  (образец согласовать с заказчиком)</t>
  </si>
  <si>
    <t>металлический срержень с качественным черенком без сучков   (образец согласовать с заказчиком)</t>
  </si>
  <si>
    <t>металлический срержень с качественным черенком без сучков  (образец согласовать с заказчиком)</t>
  </si>
  <si>
    <t>Пластмассовая, объем 10 литров со съемным распылителем  (образец согласовать с заказчиком)</t>
  </si>
  <si>
    <t>Тележка садовая на 2 колесах из нержавеющего металла с двумя ручками. d колеса не менее 30 см.  (образец согласовать с заказчиком)</t>
  </si>
  <si>
    <t>Воздуходувка-опрыскиватель,распылитель пластмассовый, объем 9-10 литров  (образец согласовать с заказчиком)</t>
  </si>
  <si>
    <t xml:space="preserve">Инвентарь садовый (в комплекте разрыхлитель триногий, тяпочка) </t>
  </si>
  <si>
    <t>Инвентарь садовый (разрыхлитель, для прополки ручной)(образец согласовать с заказчиком)</t>
  </si>
  <si>
    <t>Шланг поливочный резиновый   (образец согласовать с заказчиком) диаметр 25 мм, по 20 м в рулоне</t>
  </si>
  <si>
    <t xml:space="preserve">Перегной </t>
  </si>
  <si>
    <t>Лошадинный, 2-х летней лежкости, без примесей</t>
  </si>
  <si>
    <t>товар, метров</t>
  </si>
  <si>
    <t>Семена, посадочный материал</t>
  </si>
  <si>
    <t>Рассада томатов 25 000штук</t>
  </si>
  <si>
    <t>Рассада огурцов 25 000 шт</t>
  </si>
  <si>
    <t>Моноамоний фосфат 12-61-0 (1 мешок - 25 кг)</t>
  </si>
  <si>
    <t>Удобрения</t>
  </si>
  <si>
    <t>Новалон 3-7-37+2MgO+TE (1 мешок - 25 кг)</t>
  </si>
  <si>
    <t>Кальциевая селитра</t>
  </si>
  <si>
    <t>Гро грин Grinta Cal 13-7-20+TE+8CaO+2MgO</t>
  </si>
  <si>
    <t xml:space="preserve">Единовременная плата за подключение к порту при предоставлении доступа к сети Интернет по технологии ADSL </t>
  </si>
  <si>
    <t>Расходы связи</t>
  </si>
  <si>
    <t>USB Flash Drive- 2GBb (Transcend)</t>
  </si>
  <si>
    <t>Тетрадь А-5 48 л. клетка «Диско» (Феникс)</t>
  </si>
  <si>
    <t>Тетрадь А-5 96 л. клетка (Маяк)</t>
  </si>
  <si>
    <t>Файл в наборе А4 10 шт. (EAGLE)</t>
  </si>
  <si>
    <t>Линейка -30 см (Стамм)</t>
  </si>
  <si>
    <t>Лоток горизонтальный -5 Секционный серый (Стамм)</t>
  </si>
  <si>
    <t>Ножницы -13 см (Мaped)</t>
  </si>
  <si>
    <t>Настольный набор-22 предметный «Айса» (Тор ski)</t>
  </si>
  <si>
    <t>Калькулятор- 12 раз. «Citizen» (CBM)</t>
  </si>
  <si>
    <t>Ручка шариковая со стержнем</t>
  </si>
  <si>
    <t>Бумага офисная –А-4 500 л. 80 гр. SVETOCOPY(Светоч)</t>
  </si>
  <si>
    <t>Скоросшиватель А4</t>
  </si>
  <si>
    <t>Тарифный план «Megaline New Business», 1 месяц-10 640 тенге</t>
  </si>
  <si>
    <t>Тетрадь 48 листов</t>
  </si>
  <si>
    <t>Тетрадь 96 листов</t>
  </si>
  <si>
    <t>Файл в наборе</t>
  </si>
  <si>
    <t>Линейка</t>
  </si>
  <si>
    <t>Лоток</t>
  </si>
  <si>
    <t>Ножницы</t>
  </si>
  <si>
    <t>Настольный набор</t>
  </si>
  <si>
    <t>Ручка шариковая</t>
  </si>
  <si>
    <t>Бумага офисная</t>
  </si>
  <si>
    <t>Скоросшиватель</t>
  </si>
  <si>
    <t>Флешкарта</t>
  </si>
  <si>
    <t xml:space="preserve">Оформление земельного участка, приобретение ограждения, затраты по работам на открытом грунте, аренда трактора, грузового автомобиля и т. д. </t>
  </si>
  <si>
    <t>Прочие расходы</t>
  </si>
  <si>
    <t>апрель-сентябрь</t>
  </si>
  <si>
    <t>Покупка жилого вагона</t>
  </si>
  <si>
    <t>май-июнь</t>
  </si>
  <si>
    <t>Журнал учета личных дел сотрудников (Набоков)</t>
  </si>
  <si>
    <t xml:space="preserve">Автол М-813, для </t>
  </si>
  <si>
    <t>Сумма, выделенная для закупки, без НДС</t>
  </si>
  <si>
    <t>Цена за единицу без НДС, тенге</t>
  </si>
  <si>
    <t>Исполнитель: бухгалтер Сыздыкова А. А.</t>
  </si>
  <si>
    <t>апрель-май</t>
  </si>
  <si>
    <t>апрель-июнь</t>
  </si>
  <si>
    <t>май</t>
  </si>
  <si>
    <t>Способ осуществления  закупок</t>
  </si>
  <si>
    <t xml:space="preserve">Товарищества с ограниченной ответственностью </t>
  </si>
  <si>
    <t xml:space="preserve"> "Сервисно-заготовительный центр Кызылжарского района"</t>
  </si>
  <si>
    <t>Годовой план закупок на 2011 год</t>
  </si>
  <si>
    <t>Услуги по охране теплиц с оборудованием</t>
  </si>
  <si>
    <t>запроса ценовых предложений</t>
  </si>
  <si>
    <t>январь-апрель</t>
  </si>
  <si>
    <t>СКО, Кызылжарский район, с. Байтерек</t>
  </si>
  <si>
    <t>месяц</t>
  </si>
  <si>
    <t>штука</t>
  </si>
  <si>
    <t xml:space="preserve">Рассада томатов </t>
  </si>
  <si>
    <t>Рассада огурцов</t>
  </si>
  <si>
    <t>Замки навесные</t>
  </si>
  <si>
    <t>кг</t>
  </si>
  <si>
    <t>Бензин</t>
  </si>
  <si>
    <t>л</t>
  </si>
  <si>
    <t xml:space="preserve">Моноамоний фосфат </t>
  </si>
  <si>
    <t xml:space="preserve">Новалон </t>
  </si>
  <si>
    <t xml:space="preserve">Гро грин </t>
  </si>
  <si>
    <t>меш.25кг</t>
  </si>
  <si>
    <t>пачка</t>
  </si>
  <si>
    <t xml:space="preserve">Журнал учета личных дел сотрудников </t>
  </si>
  <si>
    <t>литр</t>
  </si>
  <si>
    <t>Перегной</t>
  </si>
  <si>
    <t>тонна</t>
  </si>
  <si>
    <t>Перчатки тканевые</t>
  </si>
  <si>
    <t>пара</t>
  </si>
  <si>
    <t>комплект</t>
  </si>
  <si>
    <t>Жилой вагон</t>
  </si>
  <si>
    <t>Дизельное топливо</t>
  </si>
  <si>
    <t>Летнее</t>
  </si>
  <si>
    <t>Веревочная нить</t>
  </si>
  <si>
    <t>Веревочная нить, 90м</t>
  </si>
  <si>
    <t>моток</t>
  </si>
  <si>
    <t>Трубы ПЭ-100</t>
  </si>
  <si>
    <t>Диаметр 50, Давление SDR 17(10 атм)Длина трубы - 2 бухты по 200м,1 бухта - 100м</t>
  </si>
  <si>
    <t>метр</t>
  </si>
  <si>
    <t>Шаровой кран20</t>
  </si>
  <si>
    <t>Соединительный отвод 50</t>
  </si>
  <si>
    <t>Муфта 50</t>
  </si>
  <si>
    <t>Пленка полиэтиленовая</t>
  </si>
  <si>
    <t>м</t>
  </si>
  <si>
    <t>Шланг 50</t>
  </si>
  <si>
    <t>Хомут</t>
  </si>
  <si>
    <t>хомут</t>
  </si>
  <si>
    <t>Штуцер</t>
  </si>
  <si>
    <t>Штуцер 3/4</t>
  </si>
  <si>
    <t>Счётчик М-VR-N д40 х/в с штуцером 1"1/2</t>
  </si>
  <si>
    <t>весы электронные</t>
  </si>
  <si>
    <t>весы электронные бытовые</t>
  </si>
  <si>
    <t>набор</t>
  </si>
  <si>
    <t>накидные ключи</t>
  </si>
  <si>
    <t>газовый санитарно-технический ключ</t>
  </si>
  <si>
    <t>провод</t>
  </si>
  <si>
    <t>розетка</t>
  </si>
  <si>
    <t xml:space="preserve">вилка </t>
  </si>
  <si>
    <t>изолента</t>
  </si>
  <si>
    <t>отвертка</t>
  </si>
  <si>
    <t>гумий</t>
  </si>
  <si>
    <t>Аренда трактора</t>
  </si>
  <si>
    <t>Программное обеспечение</t>
  </si>
  <si>
    <t>Проватокс</t>
  </si>
  <si>
    <t>Инжи</t>
  </si>
  <si>
    <t>Топаз</t>
  </si>
  <si>
    <t>топаз</t>
  </si>
  <si>
    <t>Установка ПО</t>
  </si>
  <si>
    <t>Установка ПО 1С "бухгалтерия" версии 8.2</t>
  </si>
  <si>
    <t>Сопровождение ПО</t>
  </si>
  <si>
    <t>Сопровождение ПО 1С "бухгалтерия" версии 8.2</t>
  </si>
  <si>
    <t>аренда помещения</t>
  </si>
  <si>
    <t>Нотариальные услуги</t>
  </si>
  <si>
    <t>степлер</t>
  </si>
  <si>
    <t>степлер, №10</t>
  </si>
  <si>
    <t>скобы</t>
  </si>
  <si>
    <t>скобы, №10</t>
  </si>
  <si>
    <t>Дырокол, 20л</t>
  </si>
  <si>
    <t>СКО, г. Петропавловск</t>
  </si>
  <si>
    <t>СКО, г.Петропавловск, ул.Казахстанской правды, 68</t>
  </si>
  <si>
    <t>Папки-регистраторы</t>
  </si>
  <si>
    <t>Папки-регистраторы КОRONA, д-50мм</t>
  </si>
  <si>
    <t>Простые карандаши</t>
  </si>
  <si>
    <t>Простые карандаши, ТМ</t>
  </si>
  <si>
    <t>Ластик</t>
  </si>
  <si>
    <t>Жилой вагон на колесах</t>
  </si>
  <si>
    <t>Грузовой автомобиль</t>
  </si>
  <si>
    <t>Телекоммуцниации</t>
  </si>
  <si>
    <t>май-декабрь</t>
  </si>
  <si>
    <t>мес</t>
  </si>
  <si>
    <t>Подключение к сети Интернет по технологии ADSL</t>
  </si>
  <si>
    <t>Подключение к сети Интернет по технологии ADSL, тарифный план "Megaline New Business"</t>
  </si>
  <si>
    <t>Интернет по тарифному плану "Megaline New Business"</t>
  </si>
  <si>
    <t>Печатные издания</t>
  </si>
  <si>
    <t>Журналы, газеты, справочники, кодексы, Законы, норм.акты ,бланки</t>
  </si>
  <si>
    <t>Водоснабжение</t>
  </si>
  <si>
    <t>Электроэнергия</t>
  </si>
  <si>
    <t>Электроэнергия на теплицы</t>
  </si>
  <si>
    <t>Программное обеспечение 1С "бухгалтерия" версии 8.2 базовая</t>
  </si>
  <si>
    <t>Исполнитель:  Мамбетова А.О. ______________</t>
  </si>
  <si>
    <t>штуцер 15*16</t>
  </si>
  <si>
    <t>кран П1</t>
  </si>
  <si>
    <t>концевик</t>
  </si>
  <si>
    <t>тройник</t>
  </si>
  <si>
    <t>размер 20*20</t>
  </si>
  <si>
    <t>размер 15*20</t>
  </si>
  <si>
    <t>размер 15*15</t>
  </si>
  <si>
    <t>Телефон-факс</t>
  </si>
  <si>
    <t>телефон-факс</t>
  </si>
  <si>
    <t>Резиновые сапоги</t>
  </si>
  <si>
    <t>резиновые черные сапоги  размера</t>
  </si>
  <si>
    <t>Аренда трактора МТЗ-82 с ковшем и тележкой, для полевых работ</t>
  </si>
  <si>
    <t>способом из одного источника</t>
  </si>
  <si>
    <t>Грузоподъёмность - 1-2 тонны, кузов- термобудка, марка Foton, год выпуска - не ранее 2007 года</t>
  </si>
  <si>
    <t>июнь-июль</t>
  </si>
  <si>
    <t>Полиэтиленовые плащи</t>
  </si>
  <si>
    <t>10</t>
  </si>
  <si>
    <t>ремонт мотокультиватора</t>
  </si>
  <si>
    <t>1</t>
  </si>
  <si>
    <t>модем внешний USB</t>
  </si>
  <si>
    <t>Дождевик</t>
  </si>
  <si>
    <t>Оформление земельного участка</t>
  </si>
  <si>
    <t>без применения норм Закона</t>
  </si>
  <si>
    <t>СКО, Кызылжарский район</t>
  </si>
  <si>
    <t>итого</t>
  </si>
  <si>
    <t>Контрольно-кассовая машина</t>
  </si>
  <si>
    <t>Меркурий 115 Ф</t>
  </si>
  <si>
    <t>Расходные материалы, оборудование для оказания производственных услуг</t>
  </si>
  <si>
    <t>май-июль</t>
  </si>
  <si>
    <t>час</t>
  </si>
  <si>
    <t>июнь-декабрь</t>
  </si>
  <si>
    <t>Абонентская плата, междугородняя связь</t>
  </si>
  <si>
    <t>Г. Петропавловск, ул.Казахстанской правды,68</t>
  </si>
  <si>
    <t>СКО, г. Петропавловск, ул. Казахстанской правды, 68</t>
  </si>
  <si>
    <t>Всего</t>
  </si>
  <si>
    <t>Прибор учёта воды</t>
  </si>
  <si>
    <t>Утверждаю: "3"мая 2011 года Приказом № 14-1-1-о/д от 3 мая 2011 г.   директор   ТОО "Сервисно-заготовительный центр Кызылжарского района"  Сейдахметов К.Е.</t>
  </si>
  <si>
    <t>куб.м</t>
  </si>
  <si>
    <t>Квт</t>
  </si>
  <si>
    <t>водоснабжение теплиц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</si>
</sst>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3" fontId="2" fillId="0" borderId="0" xfId="0" applyNumberFormat="1" applyFont="1" applyFill="1" applyAlignment="1">
      <alignment horizontal="center" vertical="center" wrapText="1" shrinkToFit="1"/>
    </xf>
    <xf numFmtId="3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left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wrapText="1"/>
    </xf>
    <xf numFmtId="49" fontId="3" fillId="24" borderId="11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/>
    </xf>
    <xf numFmtId="0" fontId="3" fillId="24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horizontal="center" vertical="center" wrapText="1" shrinkToFit="1"/>
    </xf>
    <xf numFmtId="3" fontId="8" fillId="0" borderId="13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3" fontId="12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 shrinkToFit="1"/>
    </xf>
    <xf numFmtId="3" fontId="12" fillId="0" borderId="12" xfId="0" applyNumberFormat="1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3" fontId="3" fillId="0" borderId="18" xfId="0" applyNumberFormat="1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left" vertical="center" wrapText="1" shrinkToFit="1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 shrinkToFit="1"/>
    </xf>
    <xf numFmtId="3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24" borderId="17" xfId="56" applyFont="1" applyFill="1" applyBorder="1" applyAlignment="1">
      <alignment horizontal="left" vertical="center" wrapText="1" shrinkToFit="1"/>
      <protection/>
    </xf>
    <xf numFmtId="0" fontId="3" fillId="24" borderId="11" xfId="56" applyFont="1" applyFill="1" applyBorder="1" applyAlignment="1">
      <alignment horizontal="center" vertical="center" wrapText="1" shrinkToFit="1"/>
      <protection/>
    </xf>
    <xf numFmtId="0" fontId="3" fillId="24" borderId="11" xfId="56" applyFont="1" applyFill="1" applyBorder="1" applyAlignment="1">
      <alignment horizontal="center" wrapText="1" shrinkToFit="1"/>
      <protection/>
    </xf>
    <xf numFmtId="0" fontId="3" fillId="24" borderId="11" xfId="56" applyFont="1" applyFill="1" applyBorder="1" applyAlignment="1">
      <alignment horizontal="left" vertical="center" wrapText="1" shrinkToFit="1"/>
      <protection/>
    </xf>
    <xf numFmtId="3" fontId="3" fillId="24" borderId="11" xfId="56" applyNumberFormat="1" applyFont="1" applyFill="1" applyBorder="1" applyAlignment="1">
      <alignment horizontal="center" vertical="center" wrapText="1" shrinkToFit="1"/>
      <protection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24" borderId="11" xfId="56" applyNumberFormat="1" applyFont="1" applyFill="1" applyBorder="1" applyAlignment="1">
      <alignment horizontal="center" wrapText="1" shrinkToFit="1"/>
      <protection/>
    </xf>
    <xf numFmtId="0" fontId="3" fillId="0" borderId="0" xfId="0" applyFont="1" applyAlignment="1">
      <alignment/>
    </xf>
    <xf numFmtId="0" fontId="3" fillId="24" borderId="11" xfId="56" applyFont="1" applyFill="1" applyBorder="1" applyAlignment="1">
      <alignment horizontal="left" wrapText="1" shrinkToFit="1"/>
      <protection/>
    </xf>
    <xf numFmtId="0" fontId="3" fillId="0" borderId="11" xfId="56" applyFont="1" applyBorder="1" applyAlignment="1">
      <alignment horizontal="center" wrapText="1" shrinkToFit="1"/>
      <protection/>
    </xf>
    <xf numFmtId="0" fontId="3" fillId="24" borderId="17" xfId="56" applyFont="1" applyFill="1" applyBorder="1" applyAlignment="1">
      <alignment horizontal="left" vertical="center" wrapText="1" shrinkToFit="1"/>
      <protection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3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6" fillId="0" borderId="11" xfId="0" applyFont="1" applyBorder="1" applyAlignment="1">
      <alignment horizontal="center" wrapText="1"/>
    </xf>
    <xf numFmtId="0" fontId="37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11" xfId="0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24" borderId="11" xfId="0" applyNumberFormat="1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3" fontId="4" fillId="24" borderId="11" xfId="0" applyNumberFormat="1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wrapText="1"/>
    </xf>
    <xf numFmtId="0" fontId="14" fillId="24" borderId="11" xfId="0" applyFont="1" applyFill="1" applyBorder="1" applyAlignment="1">
      <alignment horizontal="center" vertical="center" wrapText="1" shrinkToFit="1"/>
    </xf>
    <xf numFmtId="0" fontId="4" fillId="24" borderId="17" xfId="56" applyFont="1" applyFill="1" applyBorder="1" applyAlignment="1">
      <alignment horizontal="center" vertical="center" wrapText="1" shrinkToFit="1"/>
      <protection/>
    </xf>
    <xf numFmtId="0" fontId="14" fillId="24" borderId="0" xfId="0" applyFont="1" applyFill="1" applyAlignment="1">
      <alignment horizontal="center" wrapText="1"/>
    </xf>
    <xf numFmtId="0" fontId="14" fillId="24" borderId="16" xfId="0" applyFont="1" applyFill="1" applyBorder="1" applyAlignment="1">
      <alignment horizontal="center" vertical="top" wrapText="1"/>
    </xf>
    <xf numFmtId="0" fontId="4" fillId="24" borderId="11" xfId="56" applyFont="1" applyFill="1" applyBorder="1" applyAlignment="1">
      <alignment horizontal="center" vertical="center" wrapText="1" shrinkToFit="1"/>
      <protection/>
    </xf>
    <xf numFmtId="0" fontId="4" fillId="24" borderId="11" xfId="56" applyFont="1" applyFill="1" applyBorder="1" applyAlignment="1">
      <alignment horizontal="center" wrapText="1" shrinkToFit="1"/>
      <protection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3" fontId="37" fillId="24" borderId="11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 vertical="top" wrapText="1"/>
    </xf>
    <xf numFmtId="3" fontId="14" fillId="0" borderId="19" xfId="0" applyNumberFormat="1" applyFont="1" applyBorder="1" applyAlignment="1">
      <alignment horizontal="center" vertical="top" wrapText="1"/>
    </xf>
    <xf numFmtId="0" fontId="38" fillId="0" borderId="20" xfId="0" applyFont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left" vertical="center" wrapText="1" shrinkToFit="1"/>
    </xf>
    <xf numFmtId="0" fontId="13" fillId="0" borderId="0" xfId="0" applyFont="1" applyFill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 shrinkToFit="1"/>
    </xf>
    <xf numFmtId="3" fontId="8" fillId="0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left" vertical="center" wrapText="1" shrinkToFit="1"/>
    </xf>
    <xf numFmtId="0" fontId="12" fillId="0" borderId="23" xfId="0" applyFont="1" applyFill="1" applyBorder="1" applyAlignment="1">
      <alignment horizontal="left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33" fillId="0" borderId="20" xfId="0" applyFont="1" applyFill="1" applyBorder="1" applyAlignment="1">
      <alignment horizontal="left" wrapText="1"/>
    </xf>
    <xf numFmtId="0" fontId="33" fillId="0" borderId="25" xfId="0" applyFont="1" applyFill="1" applyBorder="1" applyAlignment="1">
      <alignment horizontal="left" wrapText="1"/>
    </xf>
    <xf numFmtId="0" fontId="33" fillId="0" borderId="26" xfId="0" applyFont="1" applyFill="1" applyBorder="1" applyAlignment="1">
      <alignment horizontal="left" wrapText="1"/>
    </xf>
    <xf numFmtId="0" fontId="38" fillId="0" borderId="20" xfId="0" applyFont="1" applyBorder="1" applyAlignment="1">
      <alignment horizontal="left"/>
    </xf>
    <xf numFmtId="0" fontId="39" fillId="0" borderId="25" xfId="0" applyFont="1" applyBorder="1" applyAlignment="1">
      <alignment horizontal="left"/>
    </xf>
    <xf numFmtId="0" fontId="39" fillId="0" borderId="26" xfId="0" applyFont="1" applyBorder="1" applyAlignment="1">
      <alignment horizontal="left"/>
    </xf>
    <xf numFmtId="0" fontId="38" fillId="0" borderId="25" xfId="0" applyFont="1" applyBorder="1" applyAlignment="1">
      <alignment horizontal="left" wrapText="1"/>
    </xf>
    <xf numFmtId="0" fontId="38" fillId="0" borderId="26" xfId="0" applyFont="1" applyBorder="1" applyAlignment="1">
      <alignment horizontal="left" wrapText="1"/>
    </xf>
    <xf numFmtId="0" fontId="38" fillId="0" borderId="20" xfId="0" applyFont="1" applyFill="1" applyBorder="1" applyAlignment="1">
      <alignment horizontal="left" wrapText="1"/>
    </xf>
    <xf numFmtId="0" fontId="38" fillId="0" borderId="25" xfId="0" applyFont="1" applyFill="1" applyBorder="1" applyAlignment="1">
      <alignment horizontal="left" wrapText="1"/>
    </xf>
    <xf numFmtId="0" fontId="38" fillId="0" borderId="26" xfId="0" applyFont="1" applyFill="1" applyBorder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8" xfId="54"/>
    <cellStyle name="Обычный 2" xfId="55"/>
    <cellStyle name="Обычный 21" xfId="56"/>
    <cellStyle name="Обычный 22" xfId="57"/>
    <cellStyle name="Обычный 25" xfId="58"/>
    <cellStyle name="Обычный 27" xfId="59"/>
    <cellStyle name="Обычный 29" xfId="60"/>
    <cellStyle name="Обычный 3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6;&#1083;&#1090;&#1091;&#1089;&#1090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Лист1"/>
      <sheetName val="Лист2"/>
      <sheetName val="КАТО"/>
    </sheetNames>
    <sheetDataSet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>08 На организованных электронных торгах </v>
          </cell>
        </row>
        <row r="9">
          <cell r="A9" t="str">
            <v>09 Через открытые товарные биржи </v>
          </cell>
        </row>
        <row r="10">
          <cell r="A10" t="str">
            <v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SheetLayoutView="73" zoomScalePageLayoutView="54" workbookViewId="0" topLeftCell="C13">
      <selection activeCell="D27" sqref="D27"/>
    </sheetView>
  </sheetViews>
  <sheetFormatPr defaultColWidth="9.140625" defaultRowHeight="15"/>
  <cols>
    <col min="1" max="1" width="8.28125" style="8" customWidth="1"/>
    <col min="2" max="2" width="45.28125" style="8" customWidth="1"/>
    <col min="3" max="3" width="35.140625" style="8" customWidth="1"/>
    <col min="4" max="4" width="28.7109375" style="8" customWidth="1"/>
    <col min="5" max="5" width="24.28125" style="8" customWidth="1"/>
    <col min="6" max="6" width="22.8515625" style="14" customWidth="1"/>
    <col min="7" max="7" width="11.7109375" style="8" customWidth="1"/>
    <col min="8" max="8" width="10.8515625" style="8" customWidth="1"/>
    <col min="9" max="9" width="24.00390625" style="9" customWidth="1"/>
    <col min="10" max="10" width="15.57421875" style="9" customWidth="1"/>
    <col min="11" max="16384" width="9.140625" style="8" customWidth="1"/>
  </cols>
  <sheetData>
    <row r="1" spans="3:10" ht="14.25" customHeight="1">
      <c r="C1" s="4"/>
      <c r="F1" s="15"/>
      <c r="G1" s="4"/>
      <c r="H1" s="116"/>
      <c r="I1" s="116"/>
      <c r="J1" s="19"/>
    </row>
    <row r="2" spans="1:10" ht="66.75" customHeight="1">
      <c r="A2" s="3"/>
      <c r="B2" s="13"/>
      <c r="C2" s="5"/>
      <c r="D2" s="2"/>
      <c r="F2" s="16"/>
      <c r="G2" s="5"/>
      <c r="J2" s="17"/>
    </row>
    <row r="3" spans="1:10" ht="6" customHeight="1" hidden="1">
      <c r="A3" s="3"/>
      <c r="B3" s="13"/>
      <c r="C3" s="2"/>
      <c r="D3" s="2"/>
      <c r="E3" s="2"/>
      <c r="F3" s="13"/>
      <c r="G3" s="2"/>
      <c r="H3" s="2"/>
      <c r="I3" s="6"/>
      <c r="J3" s="6"/>
    </row>
    <row r="4" spans="1:10" ht="16.5" customHeight="1">
      <c r="A4" s="3"/>
      <c r="B4" s="117"/>
      <c r="C4" s="117"/>
      <c r="D4" s="117"/>
      <c r="E4" s="117"/>
      <c r="F4" s="117"/>
      <c r="G4" s="117"/>
      <c r="H4" s="117"/>
      <c r="I4" s="117"/>
      <c r="J4" s="13"/>
    </row>
    <row r="5" spans="1:10" ht="16.5" customHeight="1" thickBot="1">
      <c r="A5" s="3"/>
      <c r="B5" s="13"/>
      <c r="C5" s="13"/>
      <c r="D5" s="13"/>
      <c r="E5" s="13"/>
      <c r="F5" s="13"/>
      <c r="G5" s="13"/>
      <c r="H5" s="13"/>
      <c r="I5" s="7"/>
      <c r="J5" s="7"/>
    </row>
    <row r="6" spans="1:10" ht="68.25" customHeight="1" thickBot="1">
      <c r="A6" s="114" t="s">
        <v>0</v>
      </c>
      <c r="B6" s="114" t="s">
        <v>5</v>
      </c>
      <c r="C6" s="114" t="s">
        <v>7</v>
      </c>
      <c r="D6" s="114" t="s">
        <v>6</v>
      </c>
      <c r="E6" s="114" t="s">
        <v>11</v>
      </c>
      <c r="F6" s="114" t="s">
        <v>9</v>
      </c>
      <c r="G6" s="114" t="s">
        <v>1</v>
      </c>
      <c r="H6" s="114" t="s">
        <v>8</v>
      </c>
      <c r="I6" s="118" t="s">
        <v>91</v>
      </c>
      <c r="J6" s="20" t="s">
        <v>90</v>
      </c>
    </row>
    <row r="7" spans="1:10" ht="90.75" customHeight="1" thickBot="1">
      <c r="A7" s="115"/>
      <c r="B7" s="115"/>
      <c r="C7" s="115"/>
      <c r="D7" s="115"/>
      <c r="E7" s="115"/>
      <c r="F7" s="115"/>
      <c r="G7" s="115"/>
      <c r="H7" s="115"/>
      <c r="I7" s="119"/>
      <c r="J7" s="20" t="s">
        <v>13</v>
      </c>
    </row>
    <row r="8" spans="1:10" ht="14.25" customHeight="1" thickBot="1">
      <c r="A8" s="43">
        <v>1</v>
      </c>
      <c r="B8" s="43">
        <v>2</v>
      </c>
      <c r="C8" s="43">
        <v>3</v>
      </c>
      <c r="D8" s="43">
        <v>4</v>
      </c>
      <c r="E8" s="43">
        <v>6</v>
      </c>
      <c r="F8" s="43">
        <v>7</v>
      </c>
      <c r="G8" s="43">
        <v>8</v>
      </c>
      <c r="H8" s="43">
        <v>9</v>
      </c>
      <c r="I8" s="38">
        <v>10</v>
      </c>
      <c r="J8" s="44">
        <v>12</v>
      </c>
    </row>
    <row r="9" spans="1:10" ht="15.75" hidden="1" thickBot="1">
      <c r="A9" s="122"/>
      <c r="B9" s="123"/>
      <c r="C9" s="123"/>
      <c r="D9" s="123"/>
      <c r="E9" s="123"/>
      <c r="F9" s="123"/>
      <c r="G9" s="123"/>
      <c r="H9" s="123"/>
      <c r="I9" s="123"/>
      <c r="J9" s="45"/>
    </row>
    <row r="10" spans="1:10" s="12" customFormat="1" ht="43.5" customHeight="1">
      <c r="A10" s="46">
        <v>1</v>
      </c>
      <c r="B10" s="28" t="s">
        <v>16</v>
      </c>
      <c r="C10" s="47" t="s">
        <v>12</v>
      </c>
      <c r="D10" s="23" t="s">
        <v>37</v>
      </c>
      <c r="E10" s="48" t="s">
        <v>93</v>
      </c>
      <c r="F10" s="48" t="s">
        <v>19</v>
      </c>
      <c r="G10" s="48" t="s">
        <v>10</v>
      </c>
      <c r="H10" s="48">
        <v>2</v>
      </c>
      <c r="I10" s="47">
        <v>150000</v>
      </c>
      <c r="J10" s="49">
        <f aca="true" t="shared" si="0" ref="J10:J17">H10*I10</f>
        <v>300000</v>
      </c>
    </row>
    <row r="11" spans="1:10" s="12" customFormat="1" ht="23.25" customHeight="1">
      <c r="A11" s="46">
        <f>A10+1</f>
        <v>2</v>
      </c>
      <c r="B11" s="29" t="s">
        <v>25</v>
      </c>
      <c r="C11" s="47" t="s">
        <v>12</v>
      </c>
      <c r="D11" s="22" t="s">
        <v>30</v>
      </c>
      <c r="E11" s="48" t="s">
        <v>15</v>
      </c>
      <c r="F11" s="48" t="s">
        <v>19</v>
      </c>
      <c r="G11" s="48" t="s">
        <v>10</v>
      </c>
      <c r="H11" s="48">
        <v>400</v>
      </c>
      <c r="I11" s="47">
        <v>76</v>
      </c>
      <c r="J11" s="49">
        <f>H11*I11</f>
        <v>30400</v>
      </c>
    </row>
    <row r="12" spans="1:10" s="12" customFormat="1" ht="17.25" customHeight="1">
      <c r="A12" s="55">
        <f>A11+1</f>
        <v>3</v>
      </c>
      <c r="B12" s="69" t="s">
        <v>86</v>
      </c>
      <c r="C12" s="57" t="s">
        <v>12</v>
      </c>
      <c r="D12" s="69" t="s">
        <v>86</v>
      </c>
      <c r="E12" s="58" t="s">
        <v>87</v>
      </c>
      <c r="F12" s="58" t="s">
        <v>3</v>
      </c>
      <c r="G12" s="58" t="s">
        <v>10</v>
      </c>
      <c r="H12" s="61">
        <v>1</v>
      </c>
      <c r="I12" s="67">
        <v>600000</v>
      </c>
      <c r="J12" s="57">
        <f>H12*I12</f>
        <v>600000</v>
      </c>
    </row>
    <row r="13" spans="1:10" s="12" customFormat="1" ht="33" customHeight="1">
      <c r="A13" s="46">
        <f aca="true" t="shared" si="1" ref="A13:A50">A12+1</f>
        <v>4</v>
      </c>
      <c r="B13" s="30" t="s">
        <v>17</v>
      </c>
      <c r="C13" s="47" t="s">
        <v>12</v>
      </c>
      <c r="D13" s="25" t="s">
        <v>38</v>
      </c>
      <c r="E13" s="48" t="s">
        <v>15</v>
      </c>
      <c r="F13" s="48" t="s">
        <v>19</v>
      </c>
      <c r="G13" s="48" t="s">
        <v>10</v>
      </c>
      <c r="H13" s="48">
        <v>20</v>
      </c>
      <c r="I13" s="47">
        <v>600</v>
      </c>
      <c r="J13" s="49">
        <f t="shared" si="0"/>
        <v>12000</v>
      </c>
    </row>
    <row r="14" spans="1:10" s="12" customFormat="1" ht="34.5" customHeight="1">
      <c r="A14" s="46">
        <f t="shared" si="1"/>
        <v>5</v>
      </c>
      <c r="B14" s="30" t="s">
        <v>18</v>
      </c>
      <c r="C14" s="47" t="s">
        <v>12</v>
      </c>
      <c r="D14" s="25" t="s">
        <v>39</v>
      </c>
      <c r="E14" s="48" t="s">
        <v>15</v>
      </c>
      <c r="F14" s="48" t="s">
        <v>19</v>
      </c>
      <c r="G14" s="48" t="s">
        <v>10</v>
      </c>
      <c r="H14" s="48">
        <v>10</v>
      </c>
      <c r="I14" s="47">
        <v>600</v>
      </c>
      <c r="J14" s="49">
        <f t="shared" si="0"/>
        <v>6000</v>
      </c>
    </row>
    <row r="15" spans="1:10" s="12" customFormat="1" ht="25.5" customHeight="1">
      <c r="A15" s="46">
        <f t="shared" si="1"/>
        <v>6</v>
      </c>
      <c r="B15" s="30" t="s">
        <v>46</v>
      </c>
      <c r="C15" s="47" t="s">
        <v>12</v>
      </c>
      <c r="D15" s="26" t="s">
        <v>47</v>
      </c>
      <c r="E15" s="48" t="s">
        <v>15</v>
      </c>
      <c r="F15" s="48" t="s">
        <v>19</v>
      </c>
      <c r="G15" s="48" t="s">
        <v>10</v>
      </c>
      <c r="H15" s="48">
        <v>275</v>
      </c>
      <c r="I15" s="47">
        <v>2895</v>
      </c>
      <c r="J15" s="49">
        <v>800000</v>
      </c>
    </row>
    <row r="16" spans="1:10" s="12" customFormat="1" ht="33.75" customHeight="1">
      <c r="A16" s="46">
        <f t="shared" si="1"/>
        <v>7</v>
      </c>
      <c r="B16" s="30" t="s">
        <v>20</v>
      </c>
      <c r="C16" s="47" t="s">
        <v>12</v>
      </c>
      <c r="D16" s="26" t="s">
        <v>40</v>
      </c>
      <c r="E16" s="48" t="s">
        <v>15</v>
      </c>
      <c r="F16" s="48" t="s">
        <v>19</v>
      </c>
      <c r="G16" s="48" t="s">
        <v>2</v>
      </c>
      <c r="H16" s="48">
        <v>15</v>
      </c>
      <c r="I16" s="47">
        <v>2000</v>
      </c>
      <c r="J16" s="49">
        <f t="shared" si="0"/>
        <v>30000</v>
      </c>
    </row>
    <row r="17" spans="1:10" s="12" customFormat="1" ht="37.5" customHeight="1">
      <c r="A17" s="46">
        <f t="shared" si="1"/>
        <v>8</v>
      </c>
      <c r="B17" s="31" t="s">
        <v>21</v>
      </c>
      <c r="C17" s="47" t="s">
        <v>12</v>
      </c>
      <c r="D17" s="24" t="s">
        <v>45</v>
      </c>
      <c r="E17" s="48" t="s">
        <v>93</v>
      </c>
      <c r="F17" s="48" t="s">
        <v>19</v>
      </c>
      <c r="G17" s="48" t="s">
        <v>48</v>
      </c>
      <c r="H17" s="48">
        <v>500</v>
      </c>
      <c r="I17" s="48">
        <v>100</v>
      </c>
      <c r="J17" s="49">
        <f t="shared" si="0"/>
        <v>50000</v>
      </c>
    </row>
    <row r="18" spans="1:10" s="12" customFormat="1" ht="26.25" customHeight="1">
      <c r="A18" s="46">
        <f t="shared" si="1"/>
        <v>9</v>
      </c>
      <c r="B18" s="29" t="s">
        <v>22</v>
      </c>
      <c r="C18" s="47" t="s">
        <v>12</v>
      </c>
      <c r="D18" s="21" t="s">
        <v>23</v>
      </c>
      <c r="E18" s="48" t="s">
        <v>93</v>
      </c>
      <c r="F18" s="48" t="s">
        <v>19</v>
      </c>
      <c r="G18" s="48" t="s">
        <v>10</v>
      </c>
      <c r="H18" s="48">
        <v>80</v>
      </c>
      <c r="I18" s="48">
        <v>250</v>
      </c>
      <c r="J18" s="49">
        <f aca="true" t="shared" si="2" ref="J18:J25">H18*I18</f>
        <v>20000</v>
      </c>
    </row>
    <row r="19" spans="1:10" s="12" customFormat="1" ht="34.5" customHeight="1">
      <c r="A19" s="46">
        <f t="shared" si="1"/>
        <v>10</v>
      </c>
      <c r="B19" s="29" t="s">
        <v>24</v>
      </c>
      <c r="C19" s="47" t="s">
        <v>12</v>
      </c>
      <c r="D19" s="21" t="s">
        <v>26</v>
      </c>
      <c r="E19" s="48" t="s">
        <v>93</v>
      </c>
      <c r="F19" s="48" t="s">
        <v>19</v>
      </c>
      <c r="G19" s="48" t="s">
        <v>10</v>
      </c>
      <c r="H19" s="48">
        <v>50</v>
      </c>
      <c r="I19" s="47">
        <v>400</v>
      </c>
      <c r="J19" s="49">
        <f t="shared" si="2"/>
        <v>20000</v>
      </c>
    </row>
    <row r="20" spans="1:10" s="12" customFormat="1" ht="25.5" customHeight="1">
      <c r="A20" s="46">
        <f t="shared" si="1"/>
        <v>11</v>
      </c>
      <c r="B20" s="50" t="s">
        <v>27</v>
      </c>
      <c r="C20" s="47" t="s">
        <v>12</v>
      </c>
      <c r="D20" s="39" t="s">
        <v>41</v>
      </c>
      <c r="E20" s="48" t="s">
        <v>93</v>
      </c>
      <c r="F20" s="48" t="s">
        <v>19</v>
      </c>
      <c r="G20" s="48" t="s">
        <v>10</v>
      </c>
      <c r="H20" s="48">
        <v>10</v>
      </c>
      <c r="I20" s="47">
        <v>8000</v>
      </c>
      <c r="J20" s="49">
        <f t="shared" si="2"/>
        <v>80000</v>
      </c>
    </row>
    <row r="21" spans="1:10" s="12" customFormat="1" ht="36.75" customHeight="1">
      <c r="A21" s="46">
        <f t="shared" si="1"/>
        <v>12</v>
      </c>
      <c r="B21" s="51" t="s">
        <v>28</v>
      </c>
      <c r="C21" s="47" t="s">
        <v>12</v>
      </c>
      <c r="D21" s="52" t="s">
        <v>29</v>
      </c>
      <c r="E21" s="48" t="s">
        <v>93</v>
      </c>
      <c r="F21" s="48" t="s">
        <v>19</v>
      </c>
      <c r="G21" s="48" t="s">
        <v>10</v>
      </c>
      <c r="H21" s="48">
        <v>500</v>
      </c>
      <c r="I21" s="47">
        <v>240</v>
      </c>
      <c r="J21" s="49">
        <f t="shared" si="2"/>
        <v>120000</v>
      </c>
    </row>
    <row r="22" spans="1:10" s="12" customFormat="1" ht="33" customHeight="1">
      <c r="A22" s="46">
        <f t="shared" si="1"/>
        <v>13</v>
      </c>
      <c r="B22" s="51" t="s">
        <v>31</v>
      </c>
      <c r="C22" s="47" t="s">
        <v>12</v>
      </c>
      <c r="D22" s="51" t="s">
        <v>89</v>
      </c>
      <c r="E22" s="48" t="s">
        <v>93</v>
      </c>
      <c r="F22" s="48" t="s">
        <v>19</v>
      </c>
      <c r="G22" s="48" t="s">
        <v>10</v>
      </c>
      <c r="H22" s="53">
        <v>50</v>
      </c>
      <c r="I22" s="53">
        <v>150</v>
      </c>
      <c r="J22" s="54">
        <f t="shared" si="2"/>
        <v>7500</v>
      </c>
    </row>
    <row r="23" spans="1:10" s="12" customFormat="1" ht="36.75" customHeight="1">
      <c r="A23" s="55">
        <f t="shared" si="1"/>
        <v>14</v>
      </c>
      <c r="B23" s="56" t="s">
        <v>32</v>
      </c>
      <c r="C23" s="57" t="s">
        <v>12</v>
      </c>
      <c r="D23" s="79" t="s">
        <v>32</v>
      </c>
      <c r="E23" s="48" t="s">
        <v>93</v>
      </c>
      <c r="F23" s="48" t="s">
        <v>19</v>
      </c>
      <c r="G23" s="58" t="s">
        <v>10</v>
      </c>
      <c r="H23" s="53">
        <v>100</v>
      </c>
      <c r="I23" s="53">
        <v>45</v>
      </c>
      <c r="J23" s="54">
        <f t="shared" si="2"/>
        <v>4500</v>
      </c>
    </row>
    <row r="24" spans="1:10" s="12" customFormat="1" ht="33.75" customHeight="1">
      <c r="A24" s="55">
        <f t="shared" si="1"/>
        <v>15</v>
      </c>
      <c r="B24" s="39" t="s">
        <v>33</v>
      </c>
      <c r="C24" s="47" t="s">
        <v>12</v>
      </c>
      <c r="D24" s="39" t="s">
        <v>42</v>
      </c>
      <c r="E24" s="48" t="s">
        <v>93</v>
      </c>
      <c r="F24" s="48" t="s">
        <v>19</v>
      </c>
      <c r="G24" s="48" t="s">
        <v>10</v>
      </c>
      <c r="H24" s="53">
        <v>4</v>
      </c>
      <c r="I24" s="53">
        <v>3000</v>
      </c>
      <c r="J24" s="54">
        <f t="shared" si="2"/>
        <v>12000</v>
      </c>
    </row>
    <row r="25" spans="1:10" s="12" customFormat="1" ht="28.5" customHeight="1">
      <c r="A25" s="55">
        <f t="shared" si="1"/>
        <v>16</v>
      </c>
      <c r="B25" s="59" t="s">
        <v>34</v>
      </c>
      <c r="C25" s="57" t="s">
        <v>12</v>
      </c>
      <c r="D25" s="59" t="s">
        <v>34</v>
      </c>
      <c r="E25" s="48" t="s">
        <v>93</v>
      </c>
      <c r="F25" s="48" t="s">
        <v>19</v>
      </c>
      <c r="G25" s="58" t="s">
        <v>10</v>
      </c>
      <c r="H25" s="60">
        <v>20</v>
      </c>
      <c r="I25" s="61">
        <v>400</v>
      </c>
      <c r="J25" s="57">
        <f t="shared" si="2"/>
        <v>8000</v>
      </c>
    </row>
    <row r="26" spans="1:10" s="12" customFormat="1" ht="48" customHeight="1">
      <c r="A26" s="55">
        <f t="shared" si="1"/>
        <v>17</v>
      </c>
      <c r="B26" s="59" t="s">
        <v>35</v>
      </c>
      <c r="C26" s="57" t="s">
        <v>12</v>
      </c>
      <c r="D26" s="71" t="s">
        <v>36</v>
      </c>
      <c r="E26" s="48" t="s">
        <v>93</v>
      </c>
      <c r="F26" s="48" t="s">
        <v>19</v>
      </c>
      <c r="G26" s="58" t="s">
        <v>10</v>
      </c>
      <c r="H26" s="60">
        <v>46</v>
      </c>
      <c r="I26" s="61">
        <v>5000</v>
      </c>
      <c r="J26" s="57">
        <f>H26*I26</f>
        <v>230000</v>
      </c>
    </row>
    <row r="27" spans="1:10" s="12" customFormat="1" ht="43.5" customHeight="1">
      <c r="A27" s="55">
        <v>18</v>
      </c>
      <c r="B27" s="71" t="s">
        <v>43</v>
      </c>
      <c r="C27" s="57" t="s">
        <v>12</v>
      </c>
      <c r="D27" s="71" t="s">
        <v>44</v>
      </c>
      <c r="E27" s="48" t="s">
        <v>93</v>
      </c>
      <c r="F27" s="48" t="s">
        <v>19</v>
      </c>
      <c r="G27" s="58" t="s">
        <v>10</v>
      </c>
      <c r="H27" s="60">
        <v>15</v>
      </c>
      <c r="I27" s="61">
        <v>300</v>
      </c>
      <c r="J27" s="57">
        <f>H27*I27</f>
        <v>4500</v>
      </c>
    </row>
    <row r="28" spans="1:10" s="12" customFormat="1" ht="21" customHeight="1">
      <c r="A28" s="55">
        <f t="shared" si="1"/>
        <v>19</v>
      </c>
      <c r="B28" s="59" t="s">
        <v>49</v>
      </c>
      <c r="C28" s="57" t="s">
        <v>12</v>
      </c>
      <c r="D28" s="62" t="s">
        <v>50</v>
      </c>
      <c r="E28" s="48" t="s">
        <v>15</v>
      </c>
      <c r="F28" s="48" t="s">
        <v>19</v>
      </c>
      <c r="G28" s="58" t="s">
        <v>10</v>
      </c>
      <c r="H28" s="63">
        <v>25000</v>
      </c>
      <c r="I28" s="61">
        <v>40</v>
      </c>
      <c r="J28" s="57">
        <f>H28*I28</f>
        <v>1000000</v>
      </c>
    </row>
    <row r="29" spans="1:10" s="12" customFormat="1" ht="30" customHeight="1">
      <c r="A29" s="55">
        <f t="shared" si="1"/>
        <v>20</v>
      </c>
      <c r="B29" s="59" t="s">
        <v>49</v>
      </c>
      <c r="C29" s="57" t="s">
        <v>12</v>
      </c>
      <c r="D29" s="62" t="s">
        <v>51</v>
      </c>
      <c r="E29" s="58" t="s">
        <v>15</v>
      </c>
      <c r="F29" s="48" t="s">
        <v>19</v>
      </c>
      <c r="G29" s="58" t="s">
        <v>10</v>
      </c>
      <c r="H29" s="60">
        <v>25000</v>
      </c>
      <c r="I29" s="61">
        <v>20</v>
      </c>
      <c r="J29" s="57">
        <f>H29*I29</f>
        <v>500000</v>
      </c>
    </row>
    <row r="30" spans="1:10" s="12" customFormat="1" ht="24" customHeight="1">
      <c r="A30" s="55">
        <f t="shared" si="1"/>
        <v>21</v>
      </c>
      <c r="B30" s="64" t="s">
        <v>53</v>
      </c>
      <c r="C30" s="57" t="s">
        <v>12</v>
      </c>
      <c r="D30" s="72" t="s">
        <v>52</v>
      </c>
      <c r="E30" s="48" t="s">
        <v>93</v>
      </c>
      <c r="F30" s="48" t="s">
        <v>19</v>
      </c>
      <c r="G30" s="58" t="s">
        <v>10</v>
      </c>
      <c r="H30" s="65">
        <v>21</v>
      </c>
      <c r="I30" s="65">
        <v>8700</v>
      </c>
      <c r="J30" s="66">
        <v>182700</v>
      </c>
    </row>
    <row r="31" spans="1:10" s="12" customFormat="1" ht="25.5" customHeight="1">
      <c r="A31" s="55">
        <f t="shared" si="1"/>
        <v>22</v>
      </c>
      <c r="B31" s="64" t="s">
        <v>53</v>
      </c>
      <c r="C31" s="57" t="s">
        <v>12</v>
      </c>
      <c r="D31" s="72" t="s">
        <v>54</v>
      </c>
      <c r="E31" s="48" t="s">
        <v>93</v>
      </c>
      <c r="F31" s="48" t="s">
        <v>19</v>
      </c>
      <c r="G31" s="58" t="s">
        <v>10</v>
      </c>
      <c r="H31" s="65">
        <v>52</v>
      </c>
      <c r="I31" s="65">
        <v>9300</v>
      </c>
      <c r="J31" s="66">
        <v>483600</v>
      </c>
    </row>
    <row r="32" spans="1:10" s="12" customFormat="1" ht="27" customHeight="1">
      <c r="A32" s="55">
        <f t="shared" si="1"/>
        <v>23</v>
      </c>
      <c r="B32" s="64" t="s">
        <v>53</v>
      </c>
      <c r="C32" s="57" t="s">
        <v>12</v>
      </c>
      <c r="D32" s="72" t="s">
        <v>55</v>
      </c>
      <c r="E32" s="48" t="s">
        <v>93</v>
      </c>
      <c r="F32" s="48" t="s">
        <v>19</v>
      </c>
      <c r="G32" s="58" t="s">
        <v>10</v>
      </c>
      <c r="H32" s="65">
        <v>35</v>
      </c>
      <c r="I32" s="65">
        <v>3000</v>
      </c>
      <c r="J32" s="66">
        <v>105000</v>
      </c>
    </row>
    <row r="33" spans="1:10" s="12" customFormat="1" ht="33" customHeight="1">
      <c r="A33" s="55">
        <f t="shared" si="1"/>
        <v>24</v>
      </c>
      <c r="B33" s="64" t="s">
        <v>53</v>
      </c>
      <c r="C33" s="57" t="s">
        <v>12</v>
      </c>
      <c r="D33" s="72" t="s">
        <v>56</v>
      </c>
      <c r="E33" s="48" t="s">
        <v>93</v>
      </c>
      <c r="F33" s="48" t="s">
        <v>19</v>
      </c>
      <c r="G33" s="58" t="s">
        <v>10</v>
      </c>
      <c r="H33" s="65">
        <v>60</v>
      </c>
      <c r="I33" s="65">
        <v>10350</v>
      </c>
      <c r="J33" s="66">
        <v>621000</v>
      </c>
    </row>
    <row r="34" spans="1:16" s="12" customFormat="1" ht="32.25" customHeight="1">
      <c r="A34" s="55">
        <f t="shared" si="1"/>
        <v>25</v>
      </c>
      <c r="B34" s="64" t="s">
        <v>58</v>
      </c>
      <c r="C34" s="57">
        <v>3</v>
      </c>
      <c r="D34" s="64" t="s">
        <v>57</v>
      </c>
      <c r="E34" s="48" t="s">
        <v>94</v>
      </c>
      <c r="F34" s="48" t="s">
        <v>19</v>
      </c>
      <c r="G34" s="58" t="s">
        <v>10</v>
      </c>
      <c r="H34" s="60">
        <v>1</v>
      </c>
      <c r="I34" s="61">
        <v>14128.8</v>
      </c>
      <c r="J34" s="57">
        <f>H34*I34</f>
        <v>14128.8</v>
      </c>
      <c r="N34" s="40"/>
      <c r="O34" s="40"/>
      <c r="P34" s="41"/>
    </row>
    <row r="35" spans="1:16" s="12" customFormat="1" ht="30" customHeight="1">
      <c r="A35" s="55">
        <f t="shared" si="1"/>
        <v>26</v>
      </c>
      <c r="B35" s="64" t="s">
        <v>58</v>
      </c>
      <c r="C35" s="57" t="s">
        <v>12</v>
      </c>
      <c r="D35" s="64" t="s">
        <v>71</v>
      </c>
      <c r="E35" s="48" t="s">
        <v>94</v>
      </c>
      <c r="F35" s="48" t="s">
        <v>19</v>
      </c>
      <c r="G35" s="58" t="s">
        <v>10</v>
      </c>
      <c r="H35" s="60">
        <v>12</v>
      </c>
      <c r="I35" s="67">
        <v>10640</v>
      </c>
      <c r="J35" s="57">
        <f>H35*I35</f>
        <v>127680</v>
      </c>
      <c r="N35" s="40"/>
      <c r="O35" s="40"/>
      <c r="P35" s="41"/>
    </row>
    <row r="36" spans="1:16" s="12" customFormat="1" ht="27.75" customHeight="1">
      <c r="A36" s="55">
        <f t="shared" si="1"/>
        <v>27</v>
      </c>
      <c r="B36" s="59" t="s">
        <v>72</v>
      </c>
      <c r="C36" s="57" t="s">
        <v>12</v>
      </c>
      <c r="D36" s="68" t="s">
        <v>60</v>
      </c>
      <c r="E36" s="48" t="s">
        <v>95</v>
      </c>
      <c r="F36" s="48" t="s">
        <v>19</v>
      </c>
      <c r="G36" s="58" t="s">
        <v>10</v>
      </c>
      <c r="H36" s="65">
        <v>5</v>
      </c>
      <c r="I36" s="65">
        <v>64</v>
      </c>
      <c r="J36" s="65">
        <v>320</v>
      </c>
      <c r="N36" s="40"/>
      <c r="O36" s="40"/>
      <c r="P36" s="42"/>
    </row>
    <row r="37" spans="1:16" s="12" customFormat="1" ht="31.5" customHeight="1">
      <c r="A37" s="55">
        <f t="shared" si="1"/>
        <v>28</v>
      </c>
      <c r="B37" s="59" t="s">
        <v>73</v>
      </c>
      <c r="C37" s="57" t="s">
        <v>12</v>
      </c>
      <c r="D37" s="64" t="s">
        <v>61</v>
      </c>
      <c r="E37" s="58" t="s">
        <v>95</v>
      </c>
      <c r="F37" s="48" t="s">
        <v>19</v>
      </c>
      <c r="G37" s="58" t="s">
        <v>10</v>
      </c>
      <c r="H37" s="65">
        <v>5</v>
      </c>
      <c r="I37" s="65">
        <v>95</v>
      </c>
      <c r="J37" s="65">
        <v>475</v>
      </c>
      <c r="N37" s="40"/>
      <c r="O37" s="40"/>
      <c r="P37" s="41"/>
    </row>
    <row r="38" spans="1:10" s="12" customFormat="1" ht="31.5" customHeight="1">
      <c r="A38" s="55">
        <f t="shared" si="1"/>
        <v>29</v>
      </c>
      <c r="B38" s="59" t="s">
        <v>74</v>
      </c>
      <c r="C38" s="57" t="s">
        <v>12</v>
      </c>
      <c r="D38" s="64" t="s">
        <v>62</v>
      </c>
      <c r="E38" s="58" t="s">
        <v>95</v>
      </c>
      <c r="F38" s="48" t="s">
        <v>19</v>
      </c>
      <c r="G38" s="58" t="s">
        <v>10</v>
      </c>
      <c r="H38" s="65">
        <v>2</v>
      </c>
      <c r="I38" s="65">
        <v>70</v>
      </c>
      <c r="J38" s="65">
        <v>140</v>
      </c>
    </row>
    <row r="39" spans="1:10" s="12" customFormat="1" ht="38.25" customHeight="1">
      <c r="A39" s="55">
        <f>A38+1</f>
        <v>30</v>
      </c>
      <c r="B39" s="59" t="s">
        <v>75</v>
      </c>
      <c r="C39" s="57" t="s">
        <v>12</v>
      </c>
      <c r="D39" s="64" t="s">
        <v>63</v>
      </c>
      <c r="E39" s="58" t="s">
        <v>95</v>
      </c>
      <c r="F39" s="48" t="s">
        <v>19</v>
      </c>
      <c r="G39" s="58" t="s">
        <v>10</v>
      </c>
      <c r="H39" s="65">
        <v>2</v>
      </c>
      <c r="I39" s="65">
        <v>36</v>
      </c>
      <c r="J39" s="65">
        <v>72</v>
      </c>
    </row>
    <row r="40" spans="1:10" s="12" customFormat="1" ht="36.75" customHeight="1">
      <c r="A40" s="55">
        <f t="shared" si="1"/>
        <v>31</v>
      </c>
      <c r="B40" s="59" t="s">
        <v>76</v>
      </c>
      <c r="C40" s="57" t="s">
        <v>12</v>
      </c>
      <c r="D40" s="64" t="s">
        <v>64</v>
      </c>
      <c r="E40" s="58" t="s">
        <v>95</v>
      </c>
      <c r="F40" s="48" t="s">
        <v>19</v>
      </c>
      <c r="G40" s="58" t="s">
        <v>10</v>
      </c>
      <c r="H40" s="65">
        <v>2</v>
      </c>
      <c r="I40" s="65">
        <v>747</v>
      </c>
      <c r="J40" s="65">
        <v>1494</v>
      </c>
    </row>
    <row r="41" spans="1:10" s="12" customFormat="1" ht="35.25" customHeight="1">
      <c r="A41" s="55">
        <f t="shared" si="1"/>
        <v>32</v>
      </c>
      <c r="B41" s="59" t="s">
        <v>77</v>
      </c>
      <c r="C41" s="57" t="s">
        <v>12</v>
      </c>
      <c r="D41" s="64" t="s">
        <v>65</v>
      </c>
      <c r="E41" s="58" t="s">
        <v>95</v>
      </c>
      <c r="F41" s="48" t="s">
        <v>19</v>
      </c>
      <c r="G41" s="58" t="s">
        <v>10</v>
      </c>
      <c r="H41" s="65">
        <v>2</v>
      </c>
      <c r="I41" s="65">
        <v>60</v>
      </c>
      <c r="J41" s="65">
        <v>120</v>
      </c>
    </row>
    <row r="42" spans="1:10" s="12" customFormat="1" ht="37.5" customHeight="1">
      <c r="A42" s="55">
        <f t="shared" si="1"/>
        <v>33</v>
      </c>
      <c r="B42" s="59" t="s">
        <v>78</v>
      </c>
      <c r="C42" s="57" t="s">
        <v>12</v>
      </c>
      <c r="D42" s="64" t="s">
        <v>66</v>
      </c>
      <c r="E42" s="58" t="s">
        <v>95</v>
      </c>
      <c r="F42" s="48" t="s">
        <v>19</v>
      </c>
      <c r="G42" s="58" t="s">
        <v>10</v>
      </c>
      <c r="H42" s="65">
        <v>2</v>
      </c>
      <c r="I42" s="65">
        <v>1717</v>
      </c>
      <c r="J42" s="65">
        <v>3434</v>
      </c>
    </row>
    <row r="43" spans="1:10" s="12" customFormat="1" ht="37.5" customHeight="1">
      <c r="A43" s="55">
        <v>34</v>
      </c>
      <c r="B43" s="71" t="s">
        <v>88</v>
      </c>
      <c r="C43" s="57" t="s">
        <v>12</v>
      </c>
      <c r="D43" s="64"/>
      <c r="E43" s="48" t="s">
        <v>95</v>
      </c>
      <c r="F43" s="48" t="s">
        <v>19</v>
      </c>
      <c r="G43" s="48" t="s">
        <v>10</v>
      </c>
      <c r="H43" s="65">
        <v>1</v>
      </c>
      <c r="I43" s="65">
        <v>224</v>
      </c>
      <c r="J43" s="65">
        <v>224</v>
      </c>
    </row>
    <row r="44" spans="1:10" s="12" customFormat="1" ht="24.75" customHeight="1">
      <c r="A44" s="55">
        <v>35</v>
      </c>
      <c r="B44" s="59" t="s">
        <v>14</v>
      </c>
      <c r="C44" s="57" t="s">
        <v>12</v>
      </c>
      <c r="D44" s="64" t="s">
        <v>67</v>
      </c>
      <c r="E44" s="58" t="s">
        <v>95</v>
      </c>
      <c r="F44" s="48" t="s">
        <v>19</v>
      </c>
      <c r="G44" s="58" t="s">
        <v>10</v>
      </c>
      <c r="H44" s="65">
        <v>1</v>
      </c>
      <c r="I44" s="65">
        <v>2700</v>
      </c>
      <c r="J44" s="65">
        <v>2700</v>
      </c>
    </row>
    <row r="45" spans="1:10" s="12" customFormat="1" ht="33" customHeight="1">
      <c r="A45" s="55">
        <v>36</v>
      </c>
      <c r="B45" s="62" t="s">
        <v>79</v>
      </c>
      <c r="C45" s="57" t="s">
        <v>12</v>
      </c>
      <c r="D45" s="64" t="s">
        <v>68</v>
      </c>
      <c r="E45" s="58" t="s">
        <v>95</v>
      </c>
      <c r="F45" s="48" t="s">
        <v>19</v>
      </c>
      <c r="G45" s="58" t="s">
        <v>10</v>
      </c>
      <c r="H45" s="65">
        <v>10</v>
      </c>
      <c r="I45" s="65">
        <v>20</v>
      </c>
      <c r="J45" s="65">
        <v>200</v>
      </c>
    </row>
    <row r="46" spans="1:10" s="12" customFormat="1" ht="30.75" customHeight="1">
      <c r="A46" s="55">
        <v>37</v>
      </c>
      <c r="B46" s="69" t="s">
        <v>80</v>
      </c>
      <c r="C46" s="57" t="s">
        <v>12</v>
      </c>
      <c r="D46" s="64" t="s">
        <v>69</v>
      </c>
      <c r="E46" s="58" t="s">
        <v>95</v>
      </c>
      <c r="F46" s="48" t="s">
        <v>19</v>
      </c>
      <c r="G46" s="58" t="s">
        <v>10</v>
      </c>
      <c r="H46" s="65">
        <v>10</v>
      </c>
      <c r="I46" s="65">
        <v>620</v>
      </c>
      <c r="J46" s="65">
        <v>6200</v>
      </c>
    </row>
    <row r="47" spans="1:10" s="12" customFormat="1" ht="33.75" customHeight="1">
      <c r="A47" s="55">
        <v>38</v>
      </c>
      <c r="B47" s="69" t="s">
        <v>81</v>
      </c>
      <c r="C47" s="57" t="s">
        <v>12</v>
      </c>
      <c r="D47" s="64" t="s">
        <v>70</v>
      </c>
      <c r="E47" s="48" t="s">
        <v>95</v>
      </c>
      <c r="F47" s="48" t="s">
        <v>19</v>
      </c>
      <c r="G47" s="58" t="s">
        <v>10</v>
      </c>
      <c r="H47" s="61">
        <v>30</v>
      </c>
      <c r="I47" s="70">
        <v>22</v>
      </c>
      <c r="J47" s="57">
        <f>H47*I47</f>
        <v>660</v>
      </c>
    </row>
    <row r="48" spans="1:10" s="12" customFormat="1" ht="48.75" customHeight="1">
      <c r="A48" s="55">
        <f t="shared" si="1"/>
        <v>39</v>
      </c>
      <c r="B48" s="69" t="s">
        <v>82</v>
      </c>
      <c r="C48" s="57" t="s">
        <v>12</v>
      </c>
      <c r="D48" s="64" t="s">
        <v>59</v>
      </c>
      <c r="E48" s="58" t="s">
        <v>95</v>
      </c>
      <c r="F48" s="48" t="s">
        <v>19</v>
      </c>
      <c r="G48" s="58" t="s">
        <v>10</v>
      </c>
      <c r="H48" s="61">
        <v>2</v>
      </c>
      <c r="I48" s="67">
        <v>2000</v>
      </c>
      <c r="J48" s="57">
        <f>H48*I48</f>
        <v>4000</v>
      </c>
    </row>
    <row r="49" spans="1:10" s="12" customFormat="1" ht="38.25" customHeight="1">
      <c r="A49" s="55">
        <f t="shared" si="1"/>
        <v>40</v>
      </c>
      <c r="B49" s="68" t="s">
        <v>84</v>
      </c>
      <c r="C49" s="57" t="s">
        <v>12</v>
      </c>
      <c r="D49" s="68" t="s">
        <v>83</v>
      </c>
      <c r="E49" s="58" t="s">
        <v>85</v>
      </c>
      <c r="F49" s="48" t="s">
        <v>19</v>
      </c>
      <c r="G49" s="58" t="s">
        <v>2</v>
      </c>
      <c r="H49" s="61">
        <v>1</v>
      </c>
      <c r="I49" s="67">
        <v>991444</v>
      </c>
      <c r="J49" s="57">
        <f>H49*I49</f>
        <v>991444</v>
      </c>
    </row>
    <row r="50" spans="1:10" s="12" customFormat="1" ht="27.75" customHeight="1" thickBot="1">
      <c r="A50" s="55">
        <f t="shared" si="1"/>
        <v>41</v>
      </c>
      <c r="B50" s="69"/>
      <c r="C50" s="57"/>
      <c r="D50" s="69"/>
      <c r="E50" s="58"/>
      <c r="F50" s="48"/>
      <c r="G50" s="58"/>
      <c r="H50" s="61">
        <v>1</v>
      </c>
      <c r="I50" s="67"/>
      <c r="J50" s="57"/>
    </row>
    <row r="51" spans="1:10" s="12" customFormat="1" ht="15.75" customHeight="1" thickBot="1">
      <c r="A51" s="1"/>
      <c r="B51" s="27" t="s">
        <v>4</v>
      </c>
      <c r="C51" s="32"/>
      <c r="D51" s="1"/>
      <c r="E51" s="36"/>
      <c r="F51" s="18"/>
      <c r="G51" s="37"/>
      <c r="H51" s="33"/>
      <c r="I51" s="34"/>
      <c r="J51" s="35">
        <f>SUM(J10:J50)</f>
        <v>6380491.8</v>
      </c>
    </row>
    <row r="53" spans="2:10" ht="15">
      <c r="B53" s="8" t="s">
        <v>92</v>
      </c>
      <c r="D53" s="120"/>
      <c r="E53" s="121"/>
      <c r="F53" s="121"/>
      <c r="I53" s="8"/>
      <c r="J53" s="8"/>
    </row>
    <row r="55" spans="8:10" ht="15">
      <c r="H55" s="10"/>
      <c r="I55" s="11"/>
      <c r="J55" s="11"/>
    </row>
    <row r="105" ht="41.25" customHeight="1"/>
  </sheetData>
  <sheetProtection/>
  <autoFilter ref="A6:J51"/>
  <mergeCells count="13">
    <mergeCell ref="D53:F53"/>
    <mergeCell ref="E6:E7"/>
    <mergeCell ref="G6:G7"/>
    <mergeCell ref="A9:I9"/>
    <mergeCell ref="B6:B7"/>
    <mergeCell ref="C6:C7"/>
    <mergeCell ref="D6:D7"/>
    <mergeCell ref="A6:A7"/>
    <mergeCell ref="H1:I1"/>
    <mergeCell ref="B4:I4"/>
    <mergeCell ref="H6:H7"/>
    <mergeCell ref="I6:I7"/>
    <mergeCell ref="F6:F7"/>
  </mergeCells>
  <dataValidations count="2">
    <dataValidation allowBlank="1" showInputMessage="1" showErrorMessage="1" prompt="Введите краткую хар-ку на рус.языке" sqref="D19"/>
    <dataValidation allowBlank="1" showInputMessage="1" showErrorMessage="1" prompt="Введите наименование на рус.языке" sqref="D18 B18:B20 D23 B23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91">
      <selection activeCell="A97" sqref="A97"/>
    </sheetView>
  </sheetViews>
  <sheetFormatPr defaultColWidth="9.140625" defaultRowHeight="15"/>
  <cols>
    <col min="1" max="1" width="5.421875" style="0" customWidth="1"/>
    <col min="2" max="2" width="18.28125" style="0" customWidth="1"/>
    <col min="3" max="3" width="13.140625" style="0" customWidth="1"/>
    <col min="4" max="4" width="20.8515625" style="0" customWidth="1"/>
    <col min="5" max="5" width="14.140625" style="0" customWidth="1"/>
    <col min="6" max="6" width="16.7109375" style="0" customWidth="1"/>
    <col min="8" max="8" width="9.28125" style="0" customWidth="1"/>
    <col min="9" max="9" width="9.7109375" style="0" customWidth="1"/>
    <col min="10" max="10" width="16.8515625" style="0" customWidth="1"/>
  </cols>
  <sheetData>
    <row r="1" spans="1:10" ht="95.25" customHeight="1">
      <c r="A1" s="73"/>
      <c r="B1" s="74"/>
      <c r="C1" s="75" t="s">
        <v>99</v>
      </c>
      <c r="E1" s="74"/>
      <c r="G1" s="16"/>
      <c r="H1" s="124" t="s">
        <v>230</v>
      </c>
      <c r="I1" s="124"/>
      <c r="J1" s="124"/>
    </row>
    <row r="2" spans="1:10" ht="19.5" customHeight="1">
      <c r="A2" s="73"/>
      <c r="B2" s="75" t="s">
        <v>97</v>
      </c>
      <c r="D2" s="74"/>
      <c r="E2" s="74"/>
      <c r="F2" s="74"/>
      <c r="G2" s="76"/>
      <c r="H2" s="17"/>
      <c r="I2" s="17"/>
      <c r="J2" s="73"/>
    </row>
    <row r="3" spans="1:10" ht="19.5" customHeight="1">
      <c r="A3" s="75" t="s">
        <v>98</v>
      </c>
      <c r="D3" s="74"/>
      <c r="E3" s="74"/>
      <c r="F3" s="74"/>
      <c r="G3" s="76"/>
      <c r="H3" s="17"/>
      <c r="I3" s="17"/>
      <c r="J3" s="73"/>
    </row>
    <row r="4" spans="1:10" ht="130.5" customHeight="1">
      <c r="A4" s="86" t="s">
        <v>0</v>
      </c>
      <c r="B4" s="86" t="s">
        <v>5</v>
      </c>
      <c r="C4" s="86" t="s">
        <v>96</v>
      </c>
      <c r="D4" s="86" t="s">
        <v>6</v>
      </c>
      <c r="E4" s="86" t="s">
        <v>11</v>
      </c>
      <c r="F4" s="86" t="s">
        <v>9</v>
      </c>
      <c r="G4" s="86" t="s">
        <v>1</v>
      </c>
      <c r="H4" s="86" t="s">
        <v>8</v>
      </c>
      <c r="I4" s="86" t="s">
        <v>91</v>
      </c>
      <c r="J4" s="86" t="s">
        <v>90</v>
      </c>
    </row>
    <row r="5" spans="1:10" ht="45">
      <c r="A5" s="90">
        <v>1</v>
      </c>
      <c r="B5" s="91" t="s">
        <v>100</v>
      </c>
      <c r="C5" s="91" t="s">
        <v>101</v>
      </c>
      <c r="D5" s="91" t="s">
        <v>100</v>
      </c>
      <c r="E5" s="90" t="s">
        <v>102</v>
      </c>
      <c r="F5" s="91" t="s">
        <v>103</v>
      </c>
      <c r="G5" s="90" t="s">
        <v>104</v>
      </c>
      <c r="H5" s="90">
        <v>4</v>
      </c>
      <c r="I5" s="90"/>
      <c r="J5" s="98"/>
    </row>
    <row r="6" spans="1:10" ht="45">
      <c r="A6" s="90">
        <v>2</v>
      </c>
      <c r="B6" s="91" t="s">
        <v>106</v>
      </c>
      <c r="C6" s="91" t="s">
        <v>101</v>
      </c>
      <c r="D6" s="91" t="s">
        <v>106</v>
      </c>
      <c r="E6" s="90" t="s">
        <v>15</v>
      </c>
      <c r="F6" s="91" t="s">
        <v>103</v>
      </c>
      <c r="G6" s="90" t="s">
        <v>105</v>
      </c>
      <c r="H6" s="90">
        <v>25000</v>
      </c>
      <c r="I6" s="90"/>
      <c r="J6" s="90"/>
    </row>
    <row r="7" spans="1:10" ht="45">
      <c r="A7" s="90">
        <v>3</v>
      </c>
      <c r="B7" s="90" t="s">
        <v>107</v>
      </c>
      <c r="C7" s="91" t="s">
        <v>101</v>
      </c>
      <c r="D7" s="90" t="s">
        <v>107</v>
      </c>
      <c r="E7" s="90" t="s">
        <v>15</v>
      </c>
      <c r="F7" s="91" t="s">
        <v>103</v>
      </c>
      <c r="G7" s="90" t="s">
        <v>105</v>
      </c>
      <c r="H7" s="90">
        <v>25000</v>
      </c>
      <c r="I7" s="90"/>
      <c r="J7" s="90"/>
    </row>
    <row r="8" spans="1:10" ht="45">
      <c r="A8" s="90">
        <v>4</v>
      </c>
      <c r="B8" s="90" t="s">
        <v>119</v>
      </c>
      <c r="C8" s="91" t="s">
        <v>101</v>
      </c>
      <c r="D8" s="91" t="s">
        <v>47</v>
      </c>
      <c r="E8" s="90" t="s">
        <v>15</v>
      </c>
      <c r="F8" s="91" t="s">
        <v>103</v>
      </c>
      <c r="G8" s="90" t="s">
        <v>120</v>
      </c>
      <c r="H8" s="90">
        <v>275</v>
      </c>
      <c r="I8" s="90"/>
      <c r="J8" s="90"/>
    </row>
    <row r="9" spans="1:10" ht="75.75" customHeight="1">
      <c r="A9" s="90">
        <v>5</v>
      </c>
      <c r="B9" s="91" t="s">
        <v>16</v>
      </c>
      <c r="C9" s="91" t="s">
        <v>101</v>
      </c>
      <c r="D9" s="91" t="s">
        <v>37</v>
      </c>
      <c r="E9" s="90" t="s">
        <v>15</v>
      </c>
      <c r="F9" s="91" t="s">
        <v>103</v>
      </c>
      <c r="G9" s="90" t="s">
        <v>105</v>
      </c>
      <c r="H9" s="90">
        <v>1</v>
      </c>
      <c r="I9" s="90"/>
      <c r="J9" s="90"/>
    </row>
    <row r="10" spans="1:10" ht="71.25" customHeight="1">
      <c r="A10" s="90">
        <v>6</v>
      </c>
      <c r="B10" s="99" t="s">
        <v>20</v>
      </c>
      <c r="C10" s="91" t="s">
        <v>101</v>
      </c>
      <c r="D10" s="97" t="s">
        <v>40</v>
      </c>
      <c r="E10" s="90" t="s">
        <v>15</v>
      </c>
      <c r="F10" s="91" t="s">
        <v>103</v>
      </c>
      <c r="G10" s="90" t="s">
        <v>105</v>
      </c>
      <c r="H10" s="90">
        <v>15</v>
      </c>
      <c r="I10" s="90"/>
      <c r="J10" s="90"/>
    </row>
    <row r="11" spans="1:10" ht="76.5" customHeight="1">
      <c r="A11" s="90">
        <v>7</v>
      </c>
      <c r="B11" s="99" t="s">
        <v>17</v>
      </c>
      <c r="C11" s="91" t="s">
        <v>101</v>
      </c>
      <c r="D11" s="100" t="s">
        <v>38</v>
      </c>
      <c r="E11" s="90" t="s">
        <v>15</v>
      </c>
      <c r="F11" s="91" t="s">
        <v>103</v>
      </c>
      <c r="G11" s="90" t="s">
        <v>105</v>
      </c>
      <c r="H11" s="90">
        <v>20</v>
      </c>
      <c r="I11" s="90"/>
      <c r="J11" s="90"/>
    </row>
    <row r="12" spans="1:10" ht="65.25" customHeight="1">
      <c r="A12" s="90">
        <v>8</v>
      </c>
      <c r="B12" s="99" t="s">
        <v>18</v>
      </c>
      <c r="C12" s="91" t="s">
        <v>101</v>
      </c>
      <c r="D12" s="100" t="s">
        <v>39</v>
      </c>
      <c r="E12" s="90" t="s">
        <v>15</v>
      </c>
      <c r="F12" s="91" t="s">
        <v>103</v>
      </c>
      <c r="G12" s="90" t="s">
        <v>105</v>
      </c>
      <c r="H12" s="90">
        <v>10</v>
      </c>
      <c r="I12" s="90"/>
      <c r="J12" s="90"/>
    </row>
    <row r="13" spans="1:10" ht="84.75" customHeight="1">
      <c r="A13" s="90">
        <v>9</v>
      </c>
      <c r="B13" s="101" t="s">
        <v>27</v>
      </c>
      <c r="C13" s="91" t="s">
        <v>101</v>
      </c>
      <c r="D13" s="91" t="s">
        <v>41</v>
      </c>
      <c r="E13" s="90" t="s">
        <v>15</v>
      </c>
      <c r="F13" s="91" t="s">
        <v>103</v>
      </c>
      <c r="G13" s="90" t="s">
        <v>105</v>
      </c>
      <c r="H13" s="90">
        <v>4</v>
      </c>
      <c r="I13" s="98"/>
      <c r="J13" s="90"/>
    </row>
    <row r="14" spans="1:10" ht="45">
      <c r="A14" s="90">
        <v>10</v>
      </c>
      <c r="B14" s="90" t="s">
        <v>108</v>
      </c>
      <c r="C14" s="91" t="s">
        <v>101</v>
      </c>
      <c r="D14" s="91" t="s">
        <v>26</v>
      </c>
      <c r="E14" s="90" t="s">
        <v>93</v>
      </c>
      <c r="F14" s="91" t="s">
        <v>103</v>
      </c>
      <c r="G14" s="90" t="s">
        <v>105</v>
      </c>
      <c r="H14" s="90">
        <v>50</v>
      </c>
      <c r="I14" s="90"/>
      <c r="J14" s="90"/>
    </row>
    <row r="15" spans="1:10" ht="45">
      <c r="A15" s="90">
        <v>11</v>
      </c>
      <c r="B15" s="91" t="s">
        <v>28</v>
      </c>
      <c r="C15" s="91" t="s">
        <v>101</v>
      </c>
      <c r="D15" s="91" t="s">
        <v>29</v>
      </c>
      <c r="E15" s="90" t="s">
        <v>93</v>
      </c>
      <c r="F15" s="91" t="s">
        <v>103</v>
      </c>
      <c r="G15" s="90" t="s">
        <v>109</v>
      </c>
      <c r="H15" s="90">
        <v>250</v>
      </c>
      <c r="I15" s="90"/>
      <c r="J15" s="90"/>
    </row>
    <row r="16" spans="1:10" ht="45">
      <c r="A16" s="90">
        <v>12</v>
      </c>
      <c r="B16" s="90" t="s">
        <v>110</v>
      </c>
      <c r="C16" s="91" t="s">
        <v>101</v>
      </c>
      <c r="D16" s="90" t="s">
        <v>30</v>
      </c>
      <c r="E16" s="90" t="s">
        <v>93</v>
      </c>
      <c r="F16" s="91" t="s">
        <v>103</v>
      </c>
      <c r="G16" s="90" t="s">
        <v>111</v>
      </c>
      <c r="H16" s="90">
        <v>400</v>
      </c>
      <c r="I16" s="90"/>
      <c r="J16" s="90"/>
    </row>
    <row r="17" spans="1:10" ht="45">
      <c r="A17" s="90">
        <v>13</v>
      </c>
      <c r="B17" s="90" t="s">
        <v>22</v>
      </c>
      <c r="C17" s="91" t="s">
        <v>101</v>
      </c>
      <c r="D17" s="91" t="s">
        <v>23</v>
      </c>
      <c r="E17" s="90" t="s">
        <v>93</v>
      </c>
      <c r="F17" s="91" t="s">
        <v>103</v>
      </c>
      <c r="G17" s="90" t="s">
        <v>105</v>
      </c>
      <c r="H17" s="90">
        <v>40</v>
      </c>
      <c r="I17" s="90"/>
      <c r="J17" s="90"/>
    </row>
    <row r="18" spans="1:10" ht="45">
      <c r="A18" s="90">
        <v>14</v>
      </c>
      <c r="B18" s="91" t="s">
        <v>112</v>
      </c>
      <c r="C18" s="91" t="s">
        <v>101</v>
      </c>
      <c r="D18" s="91" t="s">
        <v>52</v>
      </c>
      <c r="E18" s="90" t="s">
        <v>93</v>
      </c>
      <c r="F18" s="91" t="s">
        <v>103</v>
      </c>
      <c r="G18" s="91" t="s">
        <v>115</v>
      </c>
      <c r="H18" s="90">
        <v>21</v>
      </c>
      <c r="I18" s="90"/>
      <c r="J18" s="90"/>
    </row>
    <row r="19" spans="1:10" ht="45">
      <c r="A19" s="90">
        <v>15</v>
      </c>
      <c r="B19" s="91" t="s">
        <v>113</v>
      </c>
      <c r="C19" s="91" t="s">
        <v>101</v>
      </c>
      <c r="D19" s="91" t="s">
        <v>54</v>
      </c>
      <c r="E19" s="90" t="s">
        <v>93</v>
      </c>
      <c r="F19" s="91" t="s">
        <v>103</v>
      </c>
      <c r="G19" s="91" t="s">
        <v>115</v>
      </c>
      <c r="H19" s="90">
        <v>52</v>
      </c>
      <c r="I19" s="90"/>
      <c r="J19" s="90"/>
    </row>
    <row r="20" spans="1:10" ht="45">
      <c r="A20" s="90">
        <v>16</v>
      </c>
      <c r="B20" s="91" t="s">
        <v>55</v>
      </c>
      <c r="C20" s="91" t="s">
        <v>101</v>
      </c>
      <c r="D20" s="90" t="s">
        <v>55</v>
      </c>
      <c r="E20" s="90" t="s">
        <v>93</v>
      </c>
      <c r="F20" s="91" t="s">
        <v>103</v>
      </c>
      <c r="G20" s="91" t="s">
        <v>115</v>
      </c>
      <c r="H20" s="90">
        <v>35</v>
      </c>
      <c r="I20" s="90"/>
      <c r="J20" s="90"/>
    </row>
    <row r="21" spans="1:10" ht="45">
      <c r="A21" s="90">
        <v>17</v>
      </c>
      <c r="B21" s="91" t="s">
        <v>114</v>
      </c>
      <c r="C21" s="91" t="s">
        <v>101</v>
      </c>
      <c r="D21" s="91" t="s">
        <v>56</v>
      </c>
      <c r="E21" s="90" t="s">
        <v>93</v>
      </c>
      <c r="F21" s="91" t="s">
        <v>103</v>
      </c>
      <c r="G21" s="91" t="s">
        <v>115</v>
      </c>
      <c r="H21" s="90">
        <v>60</v>
      </c>
      <c r="I21" s="90"/>
      <c r="J21" s="90"/>
    </row>
    <row r="22" spans="1:10" ht="47.25">
      <c r="A22" s="90">
        <v>18</v>
      </c>
      <c r="B22" s="102" t="s">
        <v>72</v>
      </c>
      <c r="C22" s="91" t="s">
        <v>101</v>
      </c>
      <c r="D22" s="103" t="s">
        <v>60</v>
      </c>
      <c r="E22" s="90" t="s">
        <v>95</v>
      </c>
      <c r="F22" s="91" t="s">
        <v>226</v>
      </c>
      <c r="G22" s="90" t="s">
        <v>105</v>
      </c>
      <c r="H22" s="90">
        <v>5</v>
      </c>
      <c r="I22" s="90"/>
      <c r="J22" s="90"/>
    </row>
    <row r="23" spans="1:10" ht="45">
      <c r="A23" s="90">
        <v>19</v>
      </c>
      <c r="B23" s="102" t="s">
        <v>73</v>
      </c>
      <c r="C23" s="91" t="s">
        <v>101</v>
      </c>
      <c r="D23" s="104" t="s">
        <v>61</v>
      </c>
      <c r="E23" s="90" t="s">
        <v>95</v>
      </c>
      <c r="F23" s="91" t="s">
        <v>226</v>
      </c>
      <c r="G23" s="90" t="s">
        <v>105</v>
      </c>
      <c r="H23" s="90">
        <v>5</v>
      </c>
      <c r="I23" s="90"/>
      <c r="J23" s="90"/>
    </row>
    <row r="24" spans="1:10" ht="45">
      <c r="A24" s="90">
        <v>20</v>
      </c>
      <c r="B24" s="102" t="s">
        <v>74</v>
      </c>
      <c r="C24" s="91" t="s">
        <v>101</v>
      </c>
      <c r="D24" s="104" t="s">
        <v>62</v>
      </c>
      <c r="E24" s="90" t="s">
        <v>95</v>
      </c>
      <c r="F24" s="91" t="s">
        <v>226</v>
      </c>
      <c r="G24" s="90" t="s">
        <v>116</v>
      </c>
      <c r="H24" s="90">
        <v>2</v>
      </c>
      <c r="I24" s="90"/>
      <c r="J24" s="90"/>
    </row>
    <row r="25" spans="1:10" ht="45">
      <c r="A25" s="90">
        <v>21</v>
      </c>
      <c r="B25" s="102" t="s">
        <v>75</v>
      </c>
      <c r="C25" s="91" t="s">
        <v>101</v>
      </c>
      <c r="D25" s="104" t="s">
        <v>63</v>
      </c>
      <c r="E25" s="90" t="s">
        <v>95</v>
      </c>
      <c r="F25" s="91" t="s">
        <v>226</v>
      </c>
      <c r="G25" s="90" t="s">
        <v>105</v>
      </c>
      <c r="H25" s="90">
        <v>2</v>
      </c>
      <c r="I25" s="90"/>
      <c r="J25" s="90"/>
    </row>
    <row r="26" spans="1:10" ht="47.25">
      <c r="A26" s="90">
        <v>22</v>
      </c>
      <c r="B26" s="102" t="s">
        <v>76</v>
      </c>
      <c r="C26" s="91" t="s">
        <v>101</v>
      </c>
      <c r="D26" s="104" t="s">
        <v>64</v>
      </c>
      <c r="E26" s="90" t="s">
        <v>95</v>
      </c>
      <c r="F26" s="91" t="s">
        <v>226</v>
      </c>
      <c r="G26" s="90" t="s">
        <v>105</v>
      </c>
      <c r="H26" s="90">
        <v>2</v>
      </c>
      <c r="I26" s="90"/>
      <c r="J26" s="90"/>
    </row>
    <row r="27" spans="1:10" ht="45">
      <c r="A27" s="90">
        <v>23</v>
      </c>
      <c r="B27" s="105" t="s">
        <v>77</v>
      </c>
      <c r="C27" s="91" t="s">
        <v>101</v>
      </c>
      <c r="D27" s="104" t="s">
        <v>65</v>
      </c>
      <c r="E27" s="90" t="s">
        <v>95</v>
      </c>
      <c r="F27" s="91" t="s">
        <v>226</v>
      </c>
      <c r="G27" s="90" t="s">
        <v>105</v>
      </c>
      <c r="H27" s="90">
        <v>2</v>
      </c>
      <c r="I27" s="90"/>
      <c r="J27" s="90"/>
    </row>
    <row r="28" spans="1:10" ht="47.25">
      <c r="A28" s="90">
        <v>24</v>
      </c>
      <c r="B28" s="105" t="s">
        <v>78</v>
      </c>
      <c r="C28" s="91" t="s">
        <v>101</v>
      </c>
      <c r="D28" s="104" t="s">
        <v>66</v>
      </c>
      <c r="E28" s="90" t="s">
        <v>95</v>
      </c>
      <c r="F28" s="91" t="s">
        <v>226</v>
      </c>
      <c r="G28" s="90" t="s">
        <v>105</v>
      </c>
      <c r="H28" s="90">
        <v>2</v>
      </c>
      <c r="I28" s="90"/>
      <c r="J28" s="90"/>
    </row>
    <row r="29" spans="1:10" ht="45">
      <c r="A29" s="90">
        <v>25</v>
      </c>
      <c r="B29" s="105" t="s">
        <v>117</v>
      </c>
      <c r="C29" s="91" t="s">
        <v>101</v>
      </c>
      <c r="D29" s="105" t="s">
        <v>117</v>
      </c>
      <c r="E29" s="90" t="s">
        <v>95</v>
      </c>
      <c r="F29" s="91" t="s">
        <v>226</v>
      </c>
      <c r="G29" s="90" t="s">
        <v>105</v>
      </c>
      <c r="H29" s="90">
        <v>1</v>
      </c>
      <c r="I29" s="90"/>
      <c r="J29" s="90"/>
    </row>
    <row r="30" spans="1:10" ht="45">
      <c r="A30" s="90">
        <v>26</v>
      </c>
      <c r="B30" s="105" t="s">
        <v>14</v>
      </c>
      <c r="C30" s="91" t="s">
        <v>101</v>
      </c>
      <c r="D30" s="104" t="s">
        <v>67</v>
      </c>
      <c r="E30" s="90" t="s">
        <v>95</v>
      </c>
      <c r="F30" s="91" t="s">
        <v>226</v>
      </c>
      <c r="G30" s="90" t="s">
        <v>105</v>
      </c>
      <c r="H30" s="90">
        <v>1</v>
      </c>
      <c r="I30" s="90"/>
      <c r="J30" s="90"/>
    </row>
    <row r="31" spans="1:10" ht="45">
      <c r="A31" s="90">
        <v>27</v>
      </c>
      <c r="B31" s="105" t="s">
        <v>79</v>
      </c>
      <c r="C31" s="91" t="s">
        <v>101</v>
      </c>
      <c r="D31" s="104" t="s">
        <v>68</v>
      </c>
      <c r="E31" s="90" t="s">
        <v>95</v>
      </c>
      <c r="F31" s="91" t="s">
        <v>226</v>
      </c>
      <c r="G31" s="90" t="s">
        <v>105</v>
      </c>
      <c r="H31" s="90">
        <v>30</v>
      </c>
      <c r="I31" s="90"/>
      <c r="J31" s="90"/>
    </row>
    <row r="32" spans="1:10" ht="47.25">
      <c r="A32" s="90">
        <v>28</v>
      </c>
      <c r="B32" s="106" t="s">
        <v>80</v>
      </c>
      <c r="C32" s="91" t="s">
        <v>101</v>
      </c>
      <c r="D32" s="104" t="s">
        <v>69</v>
      </c>
      <c r="E32" s="90" t="s">
        <v>95</v>
      </c>
      <c r="F32" s="91" t="s">
        <v>226</v>
      </c>
      <c r="G32" s="90" t="s">
        <v>116</v>
      </c>
      <c r="H32" s="90">
        <v>15</v>
      </c>
      <c r="I32" s="90"/>
      <c r="J32" s="90"/>
    </row>
    <row r="33" spans="1:10" ht="45">
      <c r="A33" s="90">
        <v>29</v>
      </c>
      <c r="B33" s="106" t="s">
        <v>81</v>
      </c>
      <c r="C33" s="91" t="s">
        <v>101</v>
      </c>
      <c r="D33" s="104" t="s">
        <v>70</v>
      </c>
      <c r="E33" s="90" t="s">
        <v>95</v>
      </c>
      <c r="F33" s="91" t="s">
        <v>226</v>
      </c>
      <c r="G33" s="90" t="s">
        <v>105</v>
      </c>
      <c r="H33" s="90">
        <v>30</v>
      </c>
      <c r="I33" s="90"/>
      <c r="J33" s="90"/>
    </row>
    <row r="34" spans="1:10" ht="45">
      <c r="A34" s="90">
        <v>30</v>
      </c>
      <c r="B34" s="106" t="s">
        <v>82</v>
      </c>
      <c r="C34" s="91" t="s">
        <v>101</v>
      </c>
      <c r="D34" s="104" t="s">
        <v>59</v>
      </c>
      <c r="E34" s="90" t="s">
        <v>95</v>
      </c>
      <c r="F34" s="91" t="s">
        <v>226</v>
      </c>
      <c r="G34" s="90" t="s">
        <v>105</v>
      </c>
      <c r="H34" s="90">
        <v>1</v>
      </c>
      <c r="I34" s="90"/>
      <c r="J34" s="90"/>
    </row>
    <row r="35" spans="1:10" ht="45">
      <c r="A35" s="90">
        <v>31</v>
      </c>
      <c r="B35" s="90" t="s">
        <v>31</v>
      </c>
      <c r="C35" s="91" t="s">
        <v>101</v>
      </c>
      <c r="D35" s="90" t="s">
        <v>31</v>
      </c>
      <c r="E35" s="90" t="s">
        <v>95</v>
      </c>
      <c r="F35" s="91" t="s">
        <v>103</v>
      </c>
      <c r="G35" s="90" t="s">
        <v>118</v>
      </c>
      <c r="H35" s="90">
        <v>50</v>
      </c>
      <c r="I35" s="90"/>
      <c r="J35" s="90"/>
    </row>
    <row r="36" spans="1:10" ht="45">
      <c r="A36" s="90">
        <v>32</v>
      </c>
      <c r="B36" s="90" t="s">
        <v>121</v>
      </c>
      <c r="C36" s="91" t="s">
        <v>101</v>
      </c>
      <c r="D36" s="90" t="s">
        <v>32</v>
      </c>
      <c r="E36" s="90" t="s">
        <v>87</v>
      </c>
      <c r="F36" s="91" t="s">
        <v>103</v>
      </c>
      <c r="G36" s="90" t="s">
        <v>122</v>
      </c>
      <c r="H36" s="90">
        <v>100</v>
      </c>
      <c r="I36" s="90"/>
      <c r="J36" s="90"/>
    </row>
    <row r="37" spans="1:10" ht="45">
      <c r="A37" s="90">
        <v>33</v>
      </c>
      <c r="B37" s="91" t="s">
        <v>35</v>
      </c>
      <c r="C37" s="91" t="s">
        <v>101</v>
      </c>
      <c r="D37" s="91" t="s">
        <v>36</v>
      </c>
      <c r="E37" s="90" t="s">
        <v>87</v>
      </c>
      <c r="F37" s="91" t="s">
        <v>103</v>
      </c>
      <c r="G37" s="90" t="s">
        <v>105</v>
      </c>
      <c r="H37" s="90">
        <v>46</v>
      </c>
      <c r="I37" s="90"/>
      <c r="J37" s="90"/>
    </row>
    <row r="38" spans="1:10" ht="58.5" customHeight="1">
      <c r="A38" s="90">
        <v>34</v>
      </c>
      <c r="B38" s="91" t="s">
        <v>43</v>
      </c>
      <c r="C38" s="91" t="s">
        <v>101</v>
      </c>
      <c r="D38" s="91" t="s">
        <v>44</v>
      </c>
      <c r="E38" s="90" t="s">
        <v>87</v>
      </c>
      <c r="F38" s="91" t="s">
        <v>103</v>
      </c>
      <c r="G38" s="90" t="s">
        <v>123</v>
      </c>
      <c r="H38" s="90">
        <v>15</v>
      </c>
      <c r="I38" s="90"/>
      <c r="J38" s="90"/>
    </row>
    <row r="39" spans="1:10" ht="45">
      <c r="A39" s="90">
        <v>35</v>
      </c>
      <c r="B39" s="90" t="s">
        <v>125</v>
      </c>
      <c r="C39" s="91" t="s">
        <v>101</v>
      </c>
      <c r="D39" s="90" t="s">
        <v>126</v>
      </c>
      <c r="E39" s="90" t="s">
        <v>222</v>
      </c>
      <c r="F39" s="91" t="s">
        <v>103</v>
      </c>
      <c r="G39" s="90" t="s">
        <v>118</v>
      </c>
      <c r="H39" s="90">
        <v>390</v>
      </c>
      <c r="I39" s="90"/>
      <c r="J39" s="90"/>
    </row>
    <row r="40" spans="1:10" ht="45">
      <c r="A40" s="90">
        <v>36</v>
      </c>
      <c r="B40" s="90" t="s">
        <v>127</v>
      </c>
      <c r="C40" s="91" t="s">
        <v>101</v>
      </c>
      <c r="D40" s="90" t="s">
        <v>128</v>
      </c>
      <c r="E40" s="90" t="s">
        <v>87</v>
      </c>
      <c r="F40" s="91" t="s">
        <v>103</v>
      </c>
      <c r="G40" s="90" t="s">
        <v>129</v>
      </c>
      <c r="H40" s="90">
        <v>1000</v>
      </c>
      <c r="I40" s="90"/>
      <c r="J40" s="90"/>
    </row>
    <row r="41" spans="1:10" ht="60">
      <c r="A41" s="90">
        <v>37</v>
      </c>
      <c r="B41" s="90" t="s">
        <v>130</v>
      </c>
      <c r="C41" s="91" t="s">
        <v>101</v>
      </c>
      <c r="D41" s="91" t="s">
        <v>131</v>
      </c>
      <c r="E41" s="90" t="s">
        <v>87</v>
      </c>
      <c r="F41" s="91" t="s">
        <v>103</v>
      </c>
      <c r="G41" s="90" t="s">
        <v>132</v>
      </c>
      <c r="H41" s="90">
        <v>500</v>
      </c>
      <c r="I41" s="90"/>
      <c r="J41" s="90"/>
    </row>
    <row r="42" spans="1:10" ht="45">
      <c r="A42" s="90">
        <v>38</v>
      </c>
      <c r="B42" s="90" t="s">
        <v>133</v>
      </c>
      <c r="C42" s="91" t="s">
        <v>101</v>
      </c>
      <c r="D42" s="90" t="s">
        <v>133</v>
      </c>
      <c r="E42" s="90" t="s">
        <v>87</v>
      </c>
      <c r="F42" s="91" t="s">
        <v>103</v>
      </c>
      <c r="G42" s="90" t="s">
        <v>105</v>
      </c>
      <c r="H42" s="90">
        <v>22</v>
      </c>
      <c r="I42" s="90"/>
      <c r="J42" s="90"/>
    </row>
    <row r="43" spans="1:10" ht="45">
      <c r="A43" s="90">
        <v>39</v>
      </c>
      <c r="B43" s="91" t="s">
        <v>134</v>
      </c>
      <c r="C43" s="91" t="s">
        <v>101</v>
      </c>
      <c r="D43" s="91" t="s">
        <v>134</v>
      </c>
      <c r="E43" s="90" t="s">
        <v>87</v>
      </c>
      <c r="F43" s="91" t="s">
        <v>103</v>
      </c>
      <c r="G43" s="90" t="s">
        <v>105</v>
      </c>
      <c r="H43" s="90">
        <v>22</v>
      </c>
      <c r="I43" s="90"/>
      <c r="J43" s="90"/>
    </row>
    <row r="44" spans="1:10" ht="45">
      <c r="A44" s="90">
        <v>40</v>
      </c>
      <c r="B44" s="90" t="s">
        <v>135</v>
      </c>
      <c r="C44" s="91" t="s">
        <v>101</v>
      </c>
      <c r="D44" s="90" t="s">
        <v>135</v>
      </c>
      <c r="E44" s="90" t="s">
        <v>87</v>
      </c>
      <c r="F44" s="91" t="s">
        <v>103</v>
      </c>
      <c r="G44" s="90" t="s">
        <v>105</v>
      </c>
      <c r="H44" s="90">
        <v>5</v>
      </c>
      <c r="I44" s="90"/>
      <c r="J44" s="90"/>
    </row>
    <row r="45" spans="1:10" ht="45">
      <c r="A45" s="90">
        <v>41</v>
      </c>
      <c r="B45" s="90" t="s">
        <v>141</v>
      </c>
      <c r="C45" s="91" t="s">
        <v>101</v>
      </c>
      <c r="D45" s="90" t="s">
        <v>142</v>
      </c>
      <c r="E45" s="90" t="s">
        <v>87</v>
      </c>
      <c r="F45" s="91" t="s">
        <v>103</v>
      </c>
      <c r="G45" s="90" t="s">
        <v>105</v>
      </c>
      <c r="H45" s="90">
        <v>22</v>
      </c>
      <c r="I45" s="90"/>
      <c r="J45" s="90"/>
    </row>
    <row r="46" spans="1:10" ht="45">
      <c r="A46" s="90">
        <v>42</v>
      </c>
      <c r="B46" s="91" t="s">
        <v>136</v>
      </c>
      <c r="C46" s="91" t="s">
        <v>101</v>
      </c>
      <c r="D46" s="91" t="s">
        <v>136</v>
      </c>
      <c r="E46" s="90" t="s">
        <v>87</v>
      </c>
      <c r="F46" s="91" t="s">
        <v>103</v>
      </c>
      <c r="G46" s="90" t="s">
        <v>137</v>
      </c>
      <c r="H46" s="90">
        <v>150</v>
      </c>
      <c r="I46" s="90"/>
      <c r="J46" s="90"/>
    </row>
    <row r="47" spans="1:10" ht="45">
      <c r="A47" s="90">
        <v>43</v>
      </c>
      <c r="B47" s="90" t="s">
        <v>138</v>
      </c>
      <c r="C47" s="91" t="s">
        <v>101</v>
      </c>
      <c r="D47" s="90" t="s">
        <v>138</v>
      </c>
      <c r="E47" s="90" t="s">
        <v>87</v>
      </c>
      <c r="F47" s="91" t="s">
        <v>103</v>
      </c>
      <c r="G47" s="90" t="s">
        <v>137</v>
      </c>
      <c r="H47" s="90">
        <v>0.5</v>
      </c>
      <c r="I47" s="90"/>
      <c r="J47" s="90"/>
    </row>
    <row r="48" spans="1:10" ht="45">
      <c r="A48" s="89">
        <v>44</v>
      </c>
      <c r="B48" s="90" t="s">
        <v>139</v>
      </c>
      <c r="C48" s="91" t="s">
        <v>101</v>
      </c>
      <c r="D48" s="90" t="s">
        <v>140</v>
      </c>
      <c r="E48" s="90" t="s">
        <v>87</v>
      </c>
      <c r="F48" s="91" t="s">
        <v>103</v>
      </c>
      <c r="G48" s="90" t="s">
        <v>105</v>
      </c>
      <c r="H48" s="90">
        <v>4</v>
      </c>
      <c r="I48" s="90"/>
      <c r="J48" s="90"/>
    </row>
    <row r="49" spans="1:10" ht="45">
      <c r="A49" s="89">
        <v>45</v>
      </c>
      <c r="B49" s="90" t="s">
        <v>229</v>
      </c>
      <c r="C49" s="91" t="s">
        <v>101</v>
      </c>
      <c r="D49" s="91" t="s">
        <v>143</v>
      </c>
      <c r="E49" s="90" t="s">
        <v>87</v>
      </c>
      <c r="F49" s="91" t="s">
        <v>103</v>
      </c>
      <c r="G49" s="90" t="s">
        <v>105</v>
      </c>
      <c r="H49" s="90">
        <v>1</v>
      </c>
      <c r="I49" s="90"/>
      <c r="J49" s="90"/>
    </row>
    <row r="50" spans="1:10" ht="45">
      <c r="A50" s="81">
        <v>46</v>
      </c>
      <c r="B50" s="80" t="s">
        <v>144</v>
      </c>
      <c r="C50" s="77" t="s">
        <v>101</v>
      </c>
      <c r="D50" s="82" t="s">
        <v>145</v>
      </c>
      <c r="E50" s="78" t="s">
        <v>222</v>
      </c>
      <c r="F50" s="77" t="s">
        <v>103</v>
      </c>
      <c r="G50" s="78" t="s">
        <v>105</v>
      </c>
      <c r="H50" s="78">
        <v>1</v>
      </c>
      <c r="I50" s="78"/>
      <c r="J50" s="90"/>
    </row>
    <row r="51" spans="1:10" ht="45">
      <c r="A51" s="89">
        <v>47</v>
      </c>
      <c r="B51" s="91" t="s">
        <v>147</v>
      </c>
      <c r="C51" s="91" t="s">
        <v>101</v>
      </c>
      <c r="D51" s="91" t="s">
        <v>147</v>
      </c>
      <c r="E51" s="90" t="s">
        <v>87</v>
      </c>
      <c r="F51" s="91" t="s">
        <v>103</v>
      </c>
      <c r="G51" s="90" t="s">
        <v>146</v>
      </c>
      <c r="H51" s="90">
        <v>1</v>
      </c>
      <c r="I51" s="90"/>
      <c r="J51" s="90"/>
    </row>
    <row r="52" spans="1:10" ht="45">
      <c r="A52" s="89">
        <v>48</v>
      </c>
      <c r="B52" s="91" t="s">
        <v>148</v>
      </c>
      <c r="C52" s="91" t="s">
        <v>101</v>
      </c>
      <c r="D52" s="91" t="s">
        <v>148</v>
      </c>
      <c r="E52" s="90" t="s">
        <v>87</v>
      </c>
      <c r="F52" s="91" t="s">
        <v>103</v>
      </c>
      <c r="G52" s="90" t="s">
        <v>105</v>
      </c>
      <c r="H52" s="90">
        <v>1</v>
      </c>
      <c r="I52" s="90"/>
      <c r="J52" s="90"/>
    </row>
    <row r="53" spans="1:10" ht="45">
      <c r="A53" s="81">
        <v>49</v>
      </c>
      <c r="B53" s="80" t="s">
        <v>149</v>
      </c>
      <c r="C53" s="77" t="s">
        <v>101</v>
      </c>
      <c r="D53" s="80" t="s">
        <v>149</v>
      </c>
      <c r="E53" s="78" t="s">
        <v>222</v>
      </c>
      <c r="F53" s="77" t="s">
        <v>103</v>
      </c>
      <c r="G53" s="78" t="s">
        <v>132</v>
      </c>
      <c r="H53" s="78">
        <v>215</v>
      </c>
      <c r="I53" s="78"/>
      <c r="J53" s="90"/>
    </row>
    <row r="54" spans="1:10" ht="45">
      <c r="A54" s="81">
        <v>50</v>
      </c>
      <c r="B54" s="80" t="s">
        <v>150</v>
      </c>
      <c r="C54" s="77" t="s">
        <v>101</v>
      </c>
      <c r="D54" s="80" t="s">
        <v>150</v>
      </c>
      <c r="E54" s="78" t="s">
        <v>222</v>
      </c>
      <c r="F54" s="77" t="s">
        <v>103</v>
      </c>
      <c r="G54" s="78" t="s">
        <v>105</v>
      </c>
      <c r="H54" s="78">
        <v>4</v>
      </c>
      <c r="I54" s="78"/>
      <c r="J54" s="90"/>
    </row>
    <row r="55" spans="1:10" ht="45">
      <c r="A55" s="81">
        <v>51</v>
      </c>
      <c r="B55" s="80" t="s">
        <v>151</v>
      </c>
      <c r="C55" s="77" t="s">
        <v>101</v>
      </c>
      <c r="D55" s="80" t="s">
        <v>151</v>
      </c>
      <c r="E55" s="78" t="s">
        <v>222</v>
      </c>
      <c r="F55" s="77" t="s">
        <v>103</v>
      </c>
      <c r="G55" s="78" t="s">
        <v>105</v>
      </c>
      <c r="H55" s="78">
        <v>4</v>
      </c>
      <c r="I55" s="78"/>
      <c r="J55" s="90"/>
    </row>
    <row r="56" spans="1:10" ht="45">
      <c r="A56" s="81">
        <v>52</v>
      </c>
      <c r="B56" s="80" t="s">
        <v>152</v>
      </c>
      <c r="C56" s="77" t="s">
        <v>101</v>
      </c>
      <c r="D56" s="80" t="s">
        <v>152</v>
      </c>
      <c r="E56" s="78" t="s">
        <v>222</v>
      </c>
      <c r="F56" s="77" t="s">
        <v>103</v>
      </c>
      <c r="G56" s="78" t="s">
        <v>105</v>
      </c>
      <c r="H56" s="78">
        <v>2</v>
      </c>
      <c r="I56" s="78"/>
      <c r="J56" s="90"/>
    </row>
    <row r="57" spans="1:10" ht="45">
      <c r="A57" s="81">
        <v>53</v>
      </c>
      <c r="B57" s="80" t="s">
        <v>153</v>
      </c>
      <c r="C57" s="77" t="s">
        <v>101</v>
      </c>
      <c r="D57" s="80" t="s">
        <v>153</v>
      </c>
      <c r="E57" s="78" t="s">
        <v>222</v>
      </c>
      <c r="F57" s="77" t="s">
        <v>103</v>
      </c>
      <c r="G57" s="78" t="s">
        <v>105</v>
      </c>
      <c r="H57" s="78">
        <v>1</v>
      </c>
      <c r="I57" s="78"/>
      <c r="J57" s="90"/>
    </row>
    <row r="58" spans="1:10" ht="45">
      <c r="A58" s="89">
        <v>54</v>
      </c>
      <c r="B58" s="90" t="s">
        <v>154</v>
      </c>
      <c r="C58" s="91" t="s">
        <v>101</v>
      </c>
      <c r="D58" s="90" t="s">
        <v>154</v>
      </c>
      <c r="E58" s="90" t="s">
        <v>87</v>
      </c>
      <c r="F58" s="91" t="s">
        <v>103</v>
      </c>
      <c r="G58" s="90" t="s">
        <v>118</v>
      </c>
      <c r="H58" s="90">
        <v>150</v>
      </c>
      <c r="I58" s="90"/>
      <c r="J58" s="90"/>
    </row>
    <row r="59" spans="1:10" ht="45">
      <c r="A59" s="81">
        <v>55</v>
      </c>
      <c r="B59" s="80" t="s">
        <v>157</v>
      </c>
      <c r="C59" s="77" t="s">
        <v>101</v>
      </c>
      <c r="D59" s="80" t="s">
        <v>157</v>
      </c>
      <c r="E59" s="78" t="s">
        <v>222</v>
      </c>
      <c r="F59" s="77" t="s">
        <v>103</v>
      </c>
      <c r="G59" s="78" t="s">
        <v>109</v>
      </c>
      <c r="H59" s="78">
        <v>400</v>
      </c>
      <c r="I59" s="78"/>
      <c r="J59" s="90"/>
    </row>
    <row r="60" spans="1:10" ht="45">
      <c r="A60" s="81">
        <v>56</v>
      </c>
      <c r="B60" s="80" t="s">
        <v>158</v>
      </c>
      <c r="C60" s="77" t="s">
        <v>101</v>
      </c>
      <c r="D60" s="80" t="s">
        <v>158</v>
      </c>
      <c r="E60" s="78" t="s">
        <v>222</v>
      </c>
      <c r="F60" s="77" t="s">
        <v>103</v>
      </c>
      <c r="G60" s="78" t="s">
        <v>111</v>
      </c>
      <c r="H60" s="78">
        <v>14</v>
      </c>
      <c r="I60" s="78"/>
      <c r="J60" s="90"/>
    </row>
    <row r="61" spans="1:10" ht="45">
      <c r="A61" s="81">
        <v>57</v>
      </c>
      <c r="B61" s="80" t="s">
        <v>159</v>
      </c>
      <c r="C61" s="77" t="s">
        <v>101</v>
      </c>
      <c r="D61" s="80" t="s">
        <v>160</v>
      </c>
      <c r="E61" s="78" t="s">
        <v>222</v>
      </c>
      <c r="F61" s="77" t="s">
        <v>103</v>
      </c>
      <c r="G61" s="78" t="s">
        <v>111</v>
      </c>
      <c r="H61" s="78">
        <v>17</v>
      </c>
      <c r="I61" s="78"/>
      <c r="J61" s="90"/>
    </row>
    <row r="62" spans="1:10" ht="45">
      <c r="A62" s="89">
        <v>58</v>
      </c>
      <c r="B62" s="90" t="s">
        <v>155</v>
      </c>
      <c r="C62" s="91" t="s">
        <v>101</v>
      </c>
      <c r="D62" s="92" t="s">
        <v>205</v>
      </c>
      <c r="E62" s="78" t="s">
        <v>208</v>
      </c>
      <c r="F62" s="91" t="s">
        <v>103</v>
      </c>
      <c r="G62" s="90" t="s">
        <v>104</v>
      </c>
      <c r="H62" s="90">
        <v>2</v>
      </c>
      <c r="I62" s="90"/>
      <c r="J62" s="90"/>
    </row>
    <row r="63" spans="1:10" ht="60">
      <c r="A63" s="89">
        <v>59</v>
      </c>
      <c r="B63" s="91" t="s">
        <v>156</v>
      </c>
      <c r="C63" s="91" t="s">
        <v>101</v>
      </c>
      <c r="D63" s="91" t="s">
        <v>192</v>
      </c>
      <c r="E63" s="90" t="s">
        <v>87</v>
      </c>
      <c r="F63" s="91" t="s">
        <v>173</v>
      </c>
      <c r="G63" s="90" t="s">
        <v>105</v>
      </c>
      <c r="H63" s="90">
        <v>1</v>
      </c>
      <c r="I63" s="90"/>
      <c r="J63" s="90"/>
    </row>
    <row r="64" spans="1:10" ht="60">
      <c r="A64" s="81">
        <v>60</v>
      </c>
      <c r="B64" s="80" t="s">
        <v>161</v>
      </c>
      <c r="C64" s="77" t="s">
        <v>101</v>
      </c>
      <c r="D64" s="82" t="s">
        <v>162</v>
      </c>
      <c r="E64" s="78" t="s">
        <v>87</v>
      </c>
      <c r="F64" s="77" t="s">
        <v>173</v>
      </c>
      <c r="G64" s="78" t="s">
        <v>2</v>
      </c>
      <c r="H64" s="78">
        <v>1</v>
      </c>
      <c r="I64" s="78"/>
      <c r="J64" s="90"/>
    </row>
    <row r="65" spans="1:10" ht="62.25" customHeight="1">
      <c r="A65" s="89">
        <v>61</v>
      </c>
      <c r="B65" s="90" t="s">
        <v>163</v>
      </c>
      <c r="C65" s="91" t="s">
        <v>101</v>
      </c>
      <c r="D65" s="91" t="s">
        <v>164</v>
      </c>
      <c r="E65" s="90" t="s">
        <v>182</v>
      </c>
      <c r="F65" s="91" t="s">
        <v>173</v>
      </c>
      <c r="G65" s="90" t="s">
        <v>223</v>
      </c>
      <c r="H65" s="90">
        <v>7</v>
      </c>
      <c r="I65" s="90"/>
      <c r="J65" s="90"/>
    </row>
    <row r="66" spans="1:13" ht="44.25" customHeight="1">
      <c r="A66" s="81">
        <v>62</v>
      </c>
      <c r="B66" s="80" t="s">
        <v>165</v>
      </c>
      <c r="C66" s="77" t="s">
        <v>206</v>
      </c>
      <c r="D66" s="80" t="s">
        <v>165</v>
      </c>
      <c r="E66" s="78" t="s">
        <v>182</v>
      </c>
      <c r="F66" s="77" t="s">
        <v>172</v>
      </c>
      <c r="G66" s="78" t="s">
        <v>104</v>
      </c>
      <c r="H66" s="78">
        <v>8</v>
      </c>
      <c r="I66" s="78"/>
      <c r="J66" s="90"/>
      <c r="M66" s="88"/>
    </row>
    <row r="67" spans="1:13" ht="60">
      <c r="A67" s="89">
        <v>63</v>
      </c>
      <c r="B67" s="82" t="s">
        <v>167</v>
      </c>
      <c r="C67" s="77" t="s">
        <v>101</v>
      </c>
      <c r="D67" s="82" t="s">
        <v>168</v>
      </c>
      <c r="E67" s="78" t="s">
        <v>222</v>
      </c>
      <c r="F67" s="77" t="s">
        <v>173</v>
      </c>
      <c r="G67" s="78" t="s">
        <v>105</v>
      </c>
      <c r="H67" s="78">
        <v>2</v>
      </c>
      <c r="I67" s="78"/>
      <c r="J67" s="90"/>
      <c r="M67" s="107"/>
    </row>
    <row r="68" spans="1:13" ht="69.75" customHeight="1">
      <c r="A68" s="89">
        <v>64</v>
      </c>
      <c r="B68" s="80" t="s">
        <v>169</v>
      </c>
      <c r="C68" s="77" t="s">
        <v>101</v>
      </c>
      <c r="D68" s="82" t="s">
        <v>170</v>
      </c>
      <c r="E68" s="78" t="s">
        <v>222</v>
      </c>
      <c r="F68" s="77" t="s">
        <v>173</v>
      </c>
      <c r="G68" s="78" t="s">
        <v>116</v>
      </c>
      <c r="H68" s="78">
        <v>96</v>
      </c>
      <c r="I68" s="78"/>
      <c r="J68" s="90"/>
      <c r="M68" s="108"/>
    </row>
    <row r="69" spans="1:13" ht="60">
      <c r="A69" s="89">
        <v>65</v>
      </c>
      <c r="B69" s="80" t="s">
        <v>171</v>
      </c>
      <c r="C69" s="77" t="s">
        <v>101</v>
      </c>
      <c r="D69" s="80" t="s">
        <v>171</v>
      </c>
      <c r="E69" s="78" t="s">
        <v>222</v>
      </c>
      <c r="F69" s="77" t="s">
        <v>173</v>
      </c>
      <c r="G69" s="78" t="s">
        <v>105</v>
      </c>
      <c r="H69" s="78">
        <v>2</v>
      </c>
      <c r="I69" s="78"/>
      <c r="J69" s="90"/>
      <c r="M69" s="108"/>
    </row>
    <row r="70" spans="1:13" ht="60">
      <c r="A70" s="89">
        <v>66</v>
      </c>
      <c r="B70" s="80" t="s">
        <v>174</v>
      </c>
      <c r="C70" s="77" t="s">
        <v>101</v>
      </c>
      <c r="D70" s="82" t="s">
        <v>175</v>
      </c>
      <c r="E70" s="78" t="s">
        <v>222</v>
      </c>
      <c r="F70" s="77" t="s">
        <v>173</v>
      </c>
      <c r="G70" s="78" t="s">
        <v>105</v>
      </c>
      <c r="H70" s="78">
        <v>10</v>
      </c>
      <c r="I70" s="78"/>
      <c r="J70" s="90"/>
      <c r="M70" s="108"/>
    </row>
    <row r="71" spans="1:13" ht="60">
      <c r="A71" s="89">
        <v>67</v>
      </c>
      <c r="B71" s="80" t="s">
        <v>176</v>
      </c>
      <c r="C71" s="77" t="s">
        <v>101</v>
      </c>
      <c r="D71" s="82" t="s">
        <v>177</v>
      </c>
      <c r="E71" s="78" t="s">
        <v>222</v>
      </c>
      <c r="F71" s="77" t="s">
        <v>173</v>
      </c>
      <c r="G71" s="78" t="s">
        <v>105</v>
      </c>
      <c r="H71" s="78">
        <v>5</v>
      </c>
      <c r="I71" s="78"/>
      <c r="J71" s="90"/>
      <c r="M71" s="108"/>
    </row>
    <row r="72" spans="1:13" ht="67.5" customHeight="1">
      <c r="A72" s="89">
        <v>68</v>
      </c>
      <c r="B72" s="80" t="s">
        <v>178</v>
      </c>
      <c r="C72" s="77" t="s">
        <v>101</v>
      </c>
      <c r="D72" s="80" t="s">
        <v>178</v>
      </c>
      <c r="E72" s="78" t="s">
        <v>222</v>
      </c>
      <c r="F72" s="77" t="s">
        <v>173</v>
      </c>
      <c r="G72" s="78" t="s">
        <v>105</v>
      </c>
      <c r="H72" s="78">
        <v>2</v>
      </c>
      <c r="I72" s="78"/>
      <c r="J72" s="90"/>
      <c r="M72" s="108"/>
    </row>
    <row r="73" spans="1:10" ht="45">
      <c r="A73" s="89">
        <v>69</v>
      </c>
      <c r="B73" s="90" t="s">
        <v>124</v>
      </c>
      <c r="C73" s="91" t="s">
        <v>101</v>
      </c>
      <c r="D73" s="91" t="s">
        <v>179</v>
      </c>
      <c r="E73" s="90" t="s">
        <v>87</v>
      </c>
      <c r="F73" s="91" t="s">
        <v>103</v>
      </c>
      <c r="G73" s="90" t="s">
        <v>105</v>
      </c>
      <c r="H73" s="90">
        <v>1</v>
      </c>
      <c r="I73" s="90"/>
      <c r="J73" s="90"/>
    </row>
    <row r="74" spans="1:10" ht="45">
      <c r="A74" s="90">
        <v>70</v>
      </c>
      <c r="B74" s="90" t="s">
        <v>141</v>
      </c>
      <c r="C74" s="91" t="s">
        <v>101</v>
      </c>
      <c r="D74" s="90" t="s">
        <v>194</v>
      </c>
      <c r="E74" s="90" t="s">
        <v>87</v>
      </c>
      <c r="F74" s="91" t="s">
        <v>103</v>
      </c>
      <c r="G74" s="90" t="s">
        <v>105</v>
      </c>
      <c r="H74" s="90">
        <v>8</v>
      </c>
      <c r="I74" s="90"/>
      <c r="J74" s="90"/>
    </row>
    <row r="75" spans="1:10" ht="45">
      <c r="A75" s="90">
        <v>71</v>
      </c>
      <c r="B75" s="90" t="s">
        <v>195</v>
      </c>
      <c r="C75" s="91" t="s">
        <v>101</v>
      </c>
      <c r="D75" s="90" t="s">
        <v>200</v>
      </c>
      <c r="E75" s="90" t="s">
        <v>87</v>
      </c>
      <c r="F75" s="91" t="s">
        <v>103</v>
      </c>
      <c r="G75" s="90" t="s">
        <v>105</v>
      </c>
      <c r="H75" s="90">
        <v>4</v>
      </c>
      <c r="I75" s="90"/>
      <c r="J75" s="90"/>
    </row>
    <row r="76" spans="1:12" ht="45">
      <c r="A76" s="90">
        <v>72</v>
      </c>
      <c r="B76" s="90" t="s">
        <v>196</v>
      </c>
      <c r="C76" s="91" t="s">
        <v>101</v>
      </c>
      <c r="D76" s="90" t="s">
        <v>199</v>
      </c>
      <c r="E76" s="90" t="s">
        <v>87</v>
      </c>
      <c r="F76" s="91" t="s">
        <v>103</v>
      </c>
      <c r="G76" s="90" t="s">
        <v>105</v>
      </c>
      <c r="H76" s="90">
        <v>4</v>
      </c>
      <c r="I76" s="90"/>
      <c r="J76" s="90"/>
      <c r="L76" s="88"/>
    </row>
    <row r="77" spans="1:12" ht="45">
      <c r="A77" s="78">
        <v>73</v>
      </c>
      <c r="B77" s="78" t="s">
        <v>197</v>
      </c>
      <c r="C77" s="77" t="s">
        <v>101</v>
      </c>
      <c r="D77" s="78" t="s">
        <v>198</v>
      </c>
      <c r="E77" s="78" t="s">
        <v>222</v>
      </c>
      <c r="F77" s="77" t="s">
        <v>103</v>
      </c>
      <c r="G77" s="78" t="s">
        <v>105</v>
      </c>
      <c r="H77" s="78">
        <v>2</v>
      </c>
      <c r="I77" s="78"/>
      <c r="J77" s="90"/>
      <c r="L77" s="88"/>
    </row>
    <row r="78" spans="1:12" ht="60">
      <c r="A78" s="89">
        <v>74</v>
      </c>
      <c r="B78" s="96" t="s">
        <v>201</v>
      </c>
      <c r="C78" s="97" t="s">
        <v>101</v>
      </c>
      <c r="D78" s="97" t="s">
        <v>202</v>
      </c>
      <c r="E78" s="96" t="s">
        <v>87</v>
      </c>
      <c r="F78" s="97" t="s">
        <v>227</v>
      </c>
      <c r="G78" s="96" t="s">
        <v>105</v>
      </c>
      <c r="H78" s="96">
        <v>1</v>
      </c>
      <c r="I78" s="96"/>
      <c r="J78" s="96"/>
      <c r="L78" s="88"/>
    </row>
    <row r="79" spans="1:12" ht="45">
      <c r="A79" s="89">
        <v>75</v>
      </c>
      <c r="B79" s="96" t="s">
        <v>203</v>
      </c>
      <c r="C79" s="97" t="s">
        <v>101</v>
      </c>
      <c r="D79" s="97" t="s">
        <v>204</v>
      </c>
      <c r="E79" s="96" t="s">
        <v>87</v>
      </c>
      <c r="F79" s="97" t="s">
        <v>103</v>
      </c>
      <c r="G79" s="96" t="s">
        <v>122</v>
      </c>
      <c r="H79" s="96">
        <v>3</v>
      </c>
      <c r="I79" s="96"/>
      <c r="J79" s="96"/>
      <c r="L79" s="88"/>
    </row>
    <row r="80" spans="1:12" ht="75">
      <c r="A80" s="89">
        <v>76</v>
      </c>
      <c r="B80" s="91" t="s">
        <v>180</v>
      </c>
      <c r="C80" s="91" t="s">
        <v>101</v>
      </c>
      <c r="D80" s="91" t="s">
        <v>207</v>
      </c>
      <c r="E80" s="90" t="s">
        <v>222</v>
      </c>
      <c r="F80" s="91" t="s">
        <v>103</v>
      </c>
      <c r="G80" s="90" t="s">
        <v>105</v>
      </c>
      <c r="H80" s="90">
        <v>1</v>
      </c>
      <c r="I80" s="90"/>
      <c r="J80" s="90"/>
      <c r="L80" s="88"/>
    </row>
    <row r="81" spans="1:12" ht="45">
      <c r="A81" s="89">
        <v>77</v>
      </c>
      <c r="B81" s="91" t="s">
        <v>203</v>
      </c>
      <c r="C81" s="91" t="s">
        <v>101</v>
      </c>
      <c r="D81" s="91" t="s">
        <v>203</v>
      </c>
      <c r="E81" s="90" t="s">
        <v>208</v>
      </c>
      <c r="F81" s="91" t="s">
        <v>103</v>
      </c>
      <c r="G81" s="90" t="s">
        <v>122</v>
      </c>
      <c r="H81" s="90">
        <v>2</v>
      </c>
      <c r="I81" s="90"/>
      <c r="J81" s="90"/>
      <c r="L81" s="88"/>
    </row>
    <row r="82" spans="1:12" ht="45">
      <c r="A82" s="89">
        <v>78</v>
      </c>
      <c r="B82" s="95" t="s">
        <v>214</v>
      </c>
      <c r="C82" s="91" t="s">
        <v>101</v>
      </c>
      <c r="D82" s="95" t="s">
        <v>214</v>
      </c>
      <c r="E82" s="95" t="s">
        <v>208</v>
      </c>
      <c r="F82" s="91" t="s">
        <v>103</v>
      </c>
      <c r="G82" s="95" t="s">
        <v>105</v>
      </c>
      <c r="H82" s="95" t="s">
        <v>212</v>
      </c>
      <c r="I82" s="95"/>
      <c r="J82" s="90"/>
      <c r="L82" s="88"/>
    </row>
    <row r="83" spans="1:12" ht="45">
      <c r="A83" s="89">
        <v>79</v>
      </c>
      <c r="B83" s="95" t="s">
        <v>209</v>
      </c>
      <c r="C83" s="91" t="s">
        <v>101</v>
      </c>
      <c r="D83" s="95" t="s">
        <v>209</v>
      </c>
      <c r="E83" s="95" t="s">
        <v>208</v>
      </c>
      <c r="F83" s="91" t="s">
        <v>103</v>
      </c>
      <c r="G83" s="95" t="s">
        <v>105</v>
      </c>
      <c r="H83" s="95" t="s">
        <v>210</v>
      </c>
      <c r="I83" s="95"/>
      <c r="J83" s="90"/>
      <c r="L83" s="88"/>
    </row>
    <row r="84" spans="1:12" ht="45">
      <c r="A84" s="89">
        <v>80</v>
      </c>
      <c r="B84" s="93" t="s">
        <v>211</v>
      </c>
      <c r="C84" s="91" t="s">
        <v>101</v>
      </c>
      <c r="D84" s="93" t="s">
        <v>211</v>
      </c>
      <c r="E84" s="93" t="s">
        <v>208</v>
      </c>
      <c r="F84" s="91" t="s">
        <v>103</v>
      </c>
      <c r="G84" s="93" t="s">
        <v>2</v>
      </c>
      <c r="H84" s="93" t="s">
        <v>212</v>
      </c>
      <c r="I84" s="93"/>
      <c r="J84" s="95"/>
      <c r="L84" s="88"/>
    </row>
    <row r="85" spans="1:12" ht="60">
      <c r="A85" s="89">
        <v>81</v>
      </c>
      <c r="B85" s="93" t="s">
        <v>213</v>
      </c>
      <c r="C85" s="91" t="s">
        <v>101</v>
      </c>
      <c r="D85" s="93" t="s">
        <v>213</v>
      </c>
      <c r="E85" s="93" t="s">
        <v>208</v>
      </c>
      <c r="F85" s="93" t="s">
        <v>173</v>
      </c>
      <c r="G85" s="93" t="s">
        <v>105</v>
      </c>
      <c r="H85" s="93" t="s">
        <v>212</v>
      </c>
      <c r="I85" s="93"/>
      <c r="J85" s="95"/>
      <c r="L85" s="88"/>
    </row>
    <row r="86" spans="1:12" ht="45">
      <c r="A86" s="89">
        <v>82</v>
      </c>
      <c r="B86" s="93" t="s">
        <v>219</v>
      </c>
      <c r="C86" s="91" t="s">
        <v>101</v>
      </c>
      <c r="D86" s="93" t="s">
        <v>220</v>
      </c>
      <c r="E86" s="93" t="s">
        <v>208</v>
      </c>
      <c r="F86" s="91" t="s">
        <v>103</v>
      </c>
      <c r="G86" s="93" t="s">
        <v>105</v>
      </c>
      <c r="H86" s="93" t="s">
        <v>212</v>
      </c>
      <c r="I86" s="93"/>
      <c r="J86" s="95"/>
      <c r="L86" s="88"/>
    </row>
    <row r="87" spans="1:12" ht="90">
      <c r="A87" s="89">
        <v>83</v>
      </c>
      <c r="B87" s="93" t="s">
        <v>221</v>
      </c>
      <c r="C87" s="91" t="s">
        <v>101</v>
      </c>
      <c r="D87" s="93" t="s">
        <v>221</v>
      </c>
      <c r="E87" s="93" t="s">
        <v>224</v>
      </c>
      <c r="F87" s="91" t="s">
        <v>103</v>
      </c>
      <c r="G87" s="93" t="s">
        <v>123</v>
      </c>
      <c r="H87" s="93" t="s">
        <v>212</v>
      </c>
      <c r="I87" s="93"/>
      <c r="J87" s="95"/>
      <c r="L87" s="88"/>
    </row>
    <row r="88" spans="1:12" ht="19.5">
      <c r="A88" s="81">
        <v>84</v>
      </c>
      <c r="B88" s="128" t="s">
        <v>218</v>
      </c>
      <c r="C88" s="129"/>
      <c r="D88" s="129"/>
      <c r="E88" s="129"/>
      <c r="F88" s="129"/>
      <c r="G88" s="129"/>
      <c r="H88" s="129"/>
      <c r="I88" s="130"/>
      <c r="J88" s="110">
        <f>SUM(J5:J87)</f>
        <v>0</v>
      </c>
      <c r="L88" s="88"/>
    </row>
    <row r="89" spans="1:12" s="73" customFormat="1" ht="45">
      <c r="A89" s="78">
        <v>85</v>
      </c>
      <c r="B89" s="77" t="s">
        <v>215</v>
      </c>
      <c r="C89" s="77" t="s">
        <v>216</v>
      </c>
      <c r="D89" s="77" t="s">
        <v>215</v>
      </c>
      <c r="E89" s="78" t="s">
        <v>15</v>
      </c>
      <c r="F89" s="77" t="s">
        <v>217</v>
      </c>
      <c r="G89" s="78" t="s">
        <v>2</v>
      </c>
      <c r="H89" s="78">
        <v>1</v>
      </c>
      <c r="I89" s="78"/>
      <c r="J89" s="98"/>
      <c r="L89" s="94"/>
    </row>
    <row r="90" spans="1:12" s="73" customFormat="1" ht="19.5">
      <c r="A90" s="78">
        <v>86</v>
      </c>
      <c r="B90" s="113" t="s">
        <v>218</v>
      </c>
      <c r="C90" s="131"/>
      <c r="D90" s="131"/>
      <c r="E90" s="131"/>
      <c r="F90" s="131"/>
      <c r="G90" s="131"/>
      <c r="H90" s="131"/>
      <c r="I90" s="132"/>
      <c r="J90" s="110">
        <v>0</v>
      </c>
      <c r="L90" s="94"/>
    </row>
    <row r="91" spans="1:12" ht="60">
      <c r="A91" s="89">
        <v>87</v>
      </c>
      <c r="B91" s="90" t="s">
        <v>181</v>
      </c>
      <c r="C91" s="91" t="s">
        <v>206</v>
      </c>
      <c r="D91" s="91" t="s">
        <v>225</v>
      </c>
      <c r="E91" s="90" t="s">
        <v>182</v>
      </c>
      <c r="F91" s="91" t="s">
        <v>173</v>
      </c>
      <c r="G91" s="90" t="s">
        <v>183</v>
      </c>
      <c r="H91" s="90">
        <v>8</v>
      </c>
      <c r="I91" s="90"/>
      <c r="J91" s="90"/>
      <c r="L91" s="88"/>
    </row>
    <row r="92" spans="1:12" ht="60">
      <c r="A92" s="89">
        <v>88</v>
      </c>
      <c r="B92" s="91" t="s">
        <v>184</v>
      </c>
      <c r="C92" s="91" t="s">
        <v>206</v>
      </c>
      <c r="D92" s="91" t="s">
        <v>185</v>
      </c>
      <c r="E92" s="90" t="s">
        <v>95</v>
      </c>
      <c r="F92" s="91" t="s">
        <v>173</v>
      </c>
      <c r="G92" s="90" t="s">
        <v>2</v>
      </c>
      <c r="H92" s="90">
        <v>1</v>
      </c>
      <c r="I92" s="90"/>
      <c r="J92" s="90"/>
      <c r="L92" s="88"/>
    </row>
    <row r="93" spans="1:12" ht="60">
      <c r="A93" s="89">
        <v>89</v>
      </c>
      <c r="B93" s="91" t="s">
        <v>186</v>
      </c>
      <c r="C93" s="91" t="s">
        <v>206</v>
      </c>
      <c r="D93" s="91" t="s">
        <v>186</v>
      </c>
      <c r="E93" s="90" t="s">
        <v>182</v>
      </c>
      <c r="F93" s="91" t="s">
        <v>173</v>
      </c>
      <c r="G93" s="90" t="s">
        <v>104</v>
      </c>
      <c r="H93" s="90">
        <v>8</v>
      </c>
      <c r="I93" s="90"/>
      <c r="J93" s="90"/>
      <c r="L93" s="88"/>
    </row>
    <row r="94" spans="1:12" ht="60">
      <c r="A94" s="81">
        <v>90</v>
      </c>
      <c r="B94" s="77" t="s">
        <v>166</v>
      </c>
      <c r="C94" s="77" t="s">
        <v>206</v>
      </c>
      <c r="D94" s="77" t="s">
        <v>166</v>
      </c>
      <c r="E94" s="80" t="s">
        <v>182</v>
      </c>
      <c r="F94" s="77" t="s">
        <v>173</v>
      </c>
      <c r="G94" s="80" t="s">
        <v>2</v>
      </c>
      <c r="H94" s="78">
        <v>1</v>
      </c>
      <c r="I94" s="78"/>
      <c r="J94" s="90"/>
      <c r="L94" s="88"/>
    </row>
    <row r="95" spans="1:12" ht="60">
      <c r="A95" s="81">
        <v>91</v>
      </c>
      <c r="B95" s="77" t="s">
        <v>187</v>
      </c>
      <c r="C95" s="77" t="s">
        <v>206</v>
      </c>
      <c r="D95" s="77" t="s">
        <v>188</v>
      </c>
      <c r="E95" s="80" t="s">
        <v>182</v>
      </c>
      <c r="F95" s="77" t="s">
        <v>173</v>
      </c>
      <c r="G95" s="80" t="s">
        <v>2</v>
      </c>
      <c r="H95" s="78">
        <v>1</v>
      </c>
      <c r="I95" s="78"/>
      <c r="J95" s="90"/>
      <c r="L95" s="88"/>
    </row>
    <row r="96" spans="1:12" ht="45">
      <c r="A96" s="81">
        <v>92</v>
      </c>
      <c r="B96" s="77" t="s">
        <v>189</v>
      </c>
      <c r="C96" s="77" t="s">
        <v>206</v>
      </c>
      <c r="D96" s="77" t="s">
        <v>233</v>
      </c>
      <c r="E96" s="80" t="s">
        <v>182</v>
      </c>
      <c r="F96" s="91" t="s">
        <v>103</v>
      </c>
      <c r="G96" s="80" t="s">
        <v>231</v>
      </c>
      <c r="H96" s="78">
        <v>11181</v>
      </c>
      <c r="I96" s="78"/>
      <c r="J96" s="90"/>
      <c r="L96" s="88"/>
    </row>
    <row r="97" spans="1:12" ht="45">
      <c r="A97" s="81">
        <v>93</v>
      </c>
      <c r="B97" s="77" t="s">
        <v>190</v>
      </c>
      <c r="C97" s="77" t="s">
        <v>206</v>
      </c>
      <c r="D97" s="77" t="s">
        <v>191</v>
      </c>
      <c r="E97" s="80" t="s">
        <v>182</v>
      </c>
      <c r="F97" s="91" t="s">
        <v>103</v>
      </c>
      <c r="G97" s="80" t="s">
        <v>232</v>
      </c>
      <c r="H97" s="78">
        <v>3409.5</v>
      </c>
      <c r="I97" s="78"/>
      <c r="J97" s="90"/>
      <c r="L97" s="88"/>
    </row>
    <row r="98" spans="1:12" ht="19.5">
      <c r="A98" s="81">
        <v>94</v>
      </c>
      <c r="B98" s="133" t="s">
        <v>218</v>
      </c>
      <c r="C98" s="134"/>
      <c r="D98" s="134"/>
      <c r="E98" s="134"/>
      <c r="F98" s="134"/>
      <c r="G98" s="134"/>
      <c r="H98" s="134"/>
      <c r="I98" s="135"/>
      <c r="J98" s="87">
        <f>SUM(J91:J97)</f>
        <v>0</v>
      </c>
      <c r="L98" s="88"/>
    </row>
    <row r="99" spans="1:12" ht="18.75">
      <c r="A99" s="81">
        <v>95</v>
      </c>
      <c r="B99" s="125" t="s">
        <v>228</v>
      </c>
      <c r="C99" s="126"/>
      <c r="D99" s="126"/>
      <c r="E99" s="126"/>
      <c r="F99" s="126"/>
      <c r="G99" s="126"/>
      <c r="H99" s="126"/>
      <c r="I99" s="127"/>
      <c r="J99" s="83">
        <f>J88+J98+J90</f>
        <v>0</v>
      </c>
      <c r="L99" s="109"/>
    </row>
    <row r="100" spans="1:10" ht="14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ht="15.75">
      <c r="B101" s="85" t="s">
        <v>193</v>
      </c>
    </row>
    <row r="121" ht="15" thickBot="1"/>
    <row r="122" ht="16.5" thickBot="1">
      <c r="D122" s="111">
        <v>149000</v>
      </c>
    </row>
    <row r="123" ht="16.5" thickBot="1">
      <c r="D123" s="112">
        <v>10000</v>
      </c>
    </row>
    <row r="124" ht="16.5" thickBot="1">
      <c r="D124" s="112">
        <v>13350</v>
      </c>
    </row>
    <row r="125" ht="16.5" thickBot="1">
      <c r="D125" s="112">
        <v>20000</v>
      </c>
    </row>
    <row r="126" ht="16.5" thickBot="1">
      <c r="D126" s="112">
        <v>11000</v>
      </c>
    </row>
    <row r="127" ht="16.5" thickBot="1">
      <c r="D127" s="112">
        <v>5500</v>
      </c>
    </row>
    <row r="128" ht="16.5" thickBot="1">
      <c r="D128" s="112">
        <v>31600</v>
      </c>
    </row>
    <row r="129" ht="16.5" thickBot="1">
      <c r="D129" s="112">
        <v>60000</v>
      </c>
    </row>
    <row r="130" ht="16.5" thickBot="1">
      <c r="D130" s="112">
        <v>30000</v>
      </c>
    </row>
    <row r="131" ht="16.5" thickBot="1">
      <c r="D131" s="112">
        <v>7500</v>
      </c>
    </row>
    <row r="132" ht="16.5" thickBot="1">
      <c r="D132" s="112">
        <v>4500</v>
      </c>
    </row>
    <row r="133" ht="16.5" thickBot="1">
      <c r="D133" s="112">
        <v>92000</v>
      </c>
    </row>
    <row r="134" ht="16.5" thickBot="1">
      <c r="D134" s="111">
        <v>4500</v>
      </c>
    </row>
    <row r="135" ht="16.5" thickBot="1">
      <c r="D135" s="112">
        <v>34000</v>
      </c>
    </row>
    <row r="136" ht="16.5" thickBot="1">
      <c r="D136" s="112">
        <v>80000</v>
      </c>
    </row>
    <row r="137" ht="16.5" thickBot="1">
      <c r="D137" s="112">
        <v>132000</v>
      </c>
    </row>
    <row r="138" ht="16.5" thickBot="1">
      <c r="D138" s="112">
        <v>26400</v>
      </c>
    </row>
    <row r="139" ht="16.5" thickBot="1">
      <c r="D139" s="111">
        <v>9900</v>
      </c>
    </row>
    <row r="140" ht="16.5" thickBot="1">
      <c r="D140" s="111">
        <v>5050</v>
      </c>
    </row>
    <row r="141" ht="16.5" thickBot="1">
      <c r="D141" s="112">
        <v>7700</v>
      </c>
    </row>
    <row r="142" ht="16.5" thickBot="1">
      <c r="D142" s="111">
        <v>2400</v>
      </c>
    </row>
    <row r="143" ht="16.5" thickBot="1">
      <c r="D143" s="112">
        <v>18000</v>
      </c>
    </row>
    <row r="144" ht="16.5" thickBot="1">
      <c r="D144" s="111">
        <v>1000</v>
      </c>
    </row>
    <row r="145" ht="16.5" thickBot="1">
      <c r="D145" s="111">
        <v>600</v>
      </c>
    </row>
    <row r="146" ht="16.5" thickBot="1">
      <c r="D146" s="111">
        <v>1000</v>
      </c>
    </row>
    <row r="147" ht="16.5" thickBot="1">
      <c r="D147" s="111">
        <v>2200</v>
      </c>
    </row>
    <row r="148" ht="16.5" thickBot="1">
      <c r="D148" s="111">
        <v>800</v>
      </c>
    </row>
    <row r="149" ht="16.5" thickBot="1">
      <c r="D149" s="111">
        <v>17200</v>
      </c>
    </row>
    <row r="150" ht="16.5" thickBot="1">
      <c r="D150" s="111">
        <v>1000</v>
      </c>
    </row>
    <row r="151" ht="16.5" thickBot="1">
      <c r="D151" s="111">
        <v>240</v>
      </c>
    </row>
    <row r="152" ht="16.5" thickBot="1">
      <c r="D152" s="111">
        <v>240</v>
      </c>
    </row>
    <row r="153" ht="16.5" thickBot="1">
      <c r="D153" s="111">
        <v>300</v>
      </c>
    </row>
    <row r="154" ht="16.5" thickBot="1">
      <c r="D154" s="111">
        <v>1200</v>
      </c>
    </row>
    <row r="155" ht="16.5" thickBot="1">
      <c r="D155" s="111">
        <v>880</v>
      </c>
    </row>
    <row r="156" ht="16.5" thickBot="1">
      <c r="D156" s="111">
        <v>1020</v>
      </c>
    </row>
    <row r="157" ht="16.5" thickBot="1">
      <c r="D157" s="112">
        <v>30000</v>
      </c>
    </row>
    <row r="158" ht="16.5" thickBot="1">
      <c r="D158" s="111">
        <v>2200</v>
      </c>
    </row>
    <row r="159" ht="16.5" thickBot="1">
      <c r="D159" s="111">
        <v>4800</v>
      </c>
    </row>
    <row r="160" ht="16.5" thickBot="1">
      <c r="D160" s="111">
        <v>2100</v>
      </c>
    </row>
    <row r="161" ht="16.5" thickBot="1">
      <c r="D161" s="112">
        <v>1000</v>
      </c>
    </row>
    <row r="162" ht="16.5" thickBot="1">
      <c r="D162" s="111">
        <v>6500</v>
      </c>
    </row>
    <row r="163" ht="16.5" thickBot="1">
      <c r="D163" s="111">
        <v>23000</v>
      </c>
    </row>
    <row r="164" ht="16.5" thickBot="1">
      <c r="D164" s="112">
        <v>22000</v>
      </c>
    </row>
    <row r="165" ht="14.25">
      <c r="D165">
        <f>SUM(D122:D164)</f>
        <v>873680</v>
      </c>
    </row>
  </sheetData>
  <sheetProtection/>
  <mergeCells count="5">
    <mergeCell ref="H1:J1"/>
    <mergeCell ref="B99:I99"/>
    <mergeCell ref="B88:I88"/>
    <mergeCell ref="B90:I90"/>
    <mergeCell ref="B98:I98"/>
  </mergeCells>
  <dataValidations count="1">
    <dataValidation allowBlank="1" showInputMessage="1" showErrorMessage="1" prompt="Введите наименование на рус.языке" sqref="B82:B87 F85 B13 G82:I87 D82:E87 J84:J87"/>
  </dataValidations>
  <printOptions/>
  <pageMargins left="0.31496062992125984" right="0.196850393700787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2011-06-23T13:09:12Z</cp:lastPrinted>
  <dcterms:created xsi:type="dcterms:W3CDTF">2009-01-25T09:21:58Z</dcterms:created>
  <dcterms:modified xsi:type="dcterms:W3CDTF">2012-01-30T22:10:37Z</dcterms:modified>
  <cp:category/>
  <cp:version/>
  <cp:contentType/>
  <cp:contentStatus/>
</cp:coreProperties>
</file>